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VENTAS MERCADO\2026\FEBRERO 2026\"/>
    </mc:Choice>
  </mc:AlternateContent>
  <xr:revisionPtr revIDLastSave="0" documentId="13_ncr:1_{A1A22A1E-3641-4112-B167-F2D5118C62E6}" xr6:coauthVersionLast="43" xr6:coauthVersionMax="47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Hoja1" sheetId="2" state="hidden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61" i="1" l="1"/>
  <c r="O97" i="1"/>
  <c r="O176" i="1"/>
  <c r="O177" i="1"/>
  <c r="O178" i="1"/>
  <c r="O179" i="1"/>
  <c r="O180" i="1"/>
  <c r="O181" i="1"/>
  <c r="O182" i="1"/>
  <c r="O175" i="1"/>
  <c r="D97" i="1"/>
  <c r="C97" i="1"/>
  <c r="D161" i="1"/>
  <c r="E97" i="1" l="1"/>
  <c r="F97" i="1"/>
  <c r="G97" i="1"/>
  <c r="H97" i="1"/>
  <c r="I97" i="1"/>
  <c r="J97" i="1"/>
  <c r="K97" i="1"/>
  <c r="L97" i="1"/>
  <c r="M97" i="1"/>
  <c r="N97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C143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C108" i="1"/>
  <c r="E47" i="1"/>
  <c r="F47" i="1"/>
  <c r="G47" i="1"/>
  <c r="H47" i="1"/>
  <c r="I47" i="1"/>
  <c r="J47" i="1"/>
  <c r="K47" i="1"/>
  <c r="L47" i="1"/>
  <c r="M47" i="1"/>
  <c r="N47" i="1"/>
  <c r="O47" i="1"/>
  <c r="D47" i="1"/>
  <c r="C47" i="1"/>
  <c r="D180" i="1" l="1"/>
  <c r="E180" i="1"/>
  <c r="F180" i="1"/>
  <c r="G180" i="1"/>
  <c r="H180" i="1"/>
  <c r="I180" i="1"/>
  <c r="J180" i="1"/>
  <c r="K180" i="1"/>
  <c r="L180" i="1"/>
  <c r="M180" i="1"/>
  <c r="N180" i="1"/>
  <c r="D179" i="1"/>
  <c r="E179" i="1"/>
  <c r="F179" i="1"/>
  <c r="G179" i="1"/>
  <c r="H179" i="1"/>
  <c r="I179" i="1"/>
  <c r="J179" i="1"/>
  <c r="K179" i="1"/>
  <c r="L179" i="1"/>
  <c r="M179" i="1"/>
  <c r="N179" i="1"/>
  <c r="D178" i="1"/>
  <c r="E178" i="1"/>
  <c r="F178" i="1"/>
  <c r="G178" i="1"/>
  <c r="H178" i="1"/>
  <c r="I178" i="1"/>
  <c r="J178" i="1"/>
  <c r="K178" i="1"/>
  <c r="L178" i="1"/>
  <c r="M178" i="1"/>
  <c r="N178" i="1"/>
  <c r="D176" i="1"/>
  <c r="E176" i="1"/>
  <c r="F176" i="1"/>
  <c r="G176" i="1"/>
  <c r="H176" i="1"/>
  <c r="I176" i="1"/>
  <c r="J176" i="1"/>
  <c r="K176" i="1"/>
  <c r="L176" i="1"/>
  <c r="M176" i="1"/>
  <c r="N176" i="1"/>
  <c r="D175" i="1"/>
  <c r="E175" i="1"/>
  <c r="F175" i="1"/>
  <c r="G175" i="1"/>
  <c r="H175" i="1"/>
  <c r="I175" i="1"/>
  <c r="J175" i="1"/>
  <c r="K175" i="1"/>
  <c r="L175" i="1"/>
  <c r="M175" i="1"/>
  <c r="N175" i="1"/>
  <c r="C180" i="1"/>
  <c r="C179" i="1"/>
  <c r="C178" i="1"/>
  <c r="C177" i="1"/>
  <c r="C176" i="1"/>
  <c r="C175" i="1"/>
  <c r="D177" i="1" l="1"/>
  <c r="D182" i="1" s="1"/>
  <c r="E177" i="1"/>
  <c r="E182" i="1" s="1"/>
  <c r="F177" i="1"/>
  <c r="F182" i="1" s="1"/>
  <c r="G177" i="1"/>
  <c r="G182" i="1" s="1"/>
  <c r="H177" i="1"/>
  <c r="H182" i="1" s="1"/>
  <c r="I177" i="1"/>
  <c r="I182" i="1" s="1"/>
  <c r="J177" i="1"/>
  <c r="J182" i="1" s="1"/>
  <c r="K177" i="1"/>
  <c r="K182" i="1" s="1"/>
  <c r="L177" i="1"/>
  <c r="L182" i="1" s="1"/>
  <c r="M177" i="1"/>
  <c r="M182" i="1" s="1"/>
  <c r="N177" i="1"/>
  <c r="N182" i="1" s="1"/>
  <c r="C182" i="1" l="1"/>
</calcChain>
</file>

<file path=xl/sharedStrings.xml><?xml version="1.0" encoding="utf-8"?>
<sst xmlns="http://schemas.openxmlformats.org/spreadsheetml/2006/main" count="247" uniqueCount="105">
  <si>
    <t>MERCADO AUTOMOTOR</t>
  </si>
  <si>
    <t>MARCA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</si>
  <si>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</si>
  <si>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</si>
  <si>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</si>
  <si>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</si>
  <si>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</si>
  <si>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</si>
  <si>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</si>
  <si>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</si>
  <si>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</si>
  <si>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</si>
  <si>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</si>
  <si>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</si>
  <si>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CHEVROLET</t>
  </si>
  <si>
    <t>VOLKSWAGEN</t>
  </si>
  <si>
    <t>SUZUKI</t>
  </si>
  <si>
    <t>NISSAN</t>
  </si>
  <si>
    <t>RENAULT</t>
  </si>
  <si>
    <t>FIAT</t>
  </si>
  <si>
    <t>HYUNDAI</t>
  </si>
  <si>
    <t>FORD</t>
  </si>
  <si>
    <t>BYD</t>
  </si>
  <si>
    <t>GEELY</t>
  </si>
  <si>
    <t>CITROEN</t>
  </si>
  <si>
    <t>TOYOTA</t>
  </si>
  <si>
    <t>FAW</t>
  </si>
  <si>
    <t>HONDA</t>
  </si>
  <si>
    <t>JAC</t>
  </si>
  <si>
    <t>MITSUBISHI</t>
  </si>
  <si>
    <t>SUBARU</t>
  </si>
  <si>
    <t>FOTON</t>
  </si>
  <si>
    <t>JEEP</t>
  </si>
  <si>
    <t>VOLVO</t>
  </si>
  <si>
    <t>LAND ROVER</t>
  </si>
  <si>
    <t>JMC</t>
  </si>
  <si>
    <t>AUDI</t>
  </si>
  <si>
    <t>KIA</t>
  </si>
  <si>
    <t>DFSK</t>
  </si>
  <si>
    <t>IVECO</t>
  </si>
  <si>
    <t>RAM</t>
  </si>
  <si>
    <t>SCANIA</t>
  </si>
  <si>
    <t>TOTAL</t>
  </si>
  <si>
    <t>TOTAL GENERAL</t>
  </si>
  <si>
    <t>Marca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</si>
  <si>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</si>
  <si>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</si>
  <si>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</si>
  <si>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</si>
  <si>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</si>
  <si>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</si>
  <si>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</si>
  <si>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</si>
  <si>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</si>
  <si>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</si>
  <si>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</si>
  <si>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</si>
  <si>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PEUGEOT</t>
  </si>
  <si>
    <t>BMW</t>
  </si>
  <si>
    <t>MINI</t>
  </si>
  <si>
    <t>TOTAL AUTOMOVILES</t>
  </si>
  <si>
    <t>TOTAL SUV</t>
  </si>
  <si>
    <t>TOTAL MINIBUSES</t>
  </si>
  <si>
    <t>TOTAL UTILITARIOS</t>
  </si>
  <si>
    <t>TOTAL CAMIONES</t>
  </si>
  <si>
    <t>TOTAL OMNIBUS</t>
  </si>
  <si>
    <t>Sub-Total Mensual:</t>
  </si>
  <si>
    <t>CHANGAN</t>
  </si>
  <si>
    <t xml:space="preserve">La información transmitida en este mensaje es propiedad exclusiva de ACAU, 
está destinada solamente a la persona o empresa a quien está dirigida y contiene 
material confidencial.- Su revisión, retransmisión, propagación o cualquier otra
 acción basada en esta información por parte de personas o empresas que no
 sean los destinatarios, está expresamente prohibida.-
</t>
  </si>
  <si>
    <t>B- ACUMULADO DE SUV</t>
  </si>
  <si>
    <t>D.- ACUMULADO  DE  UTILITARIOS LIVIANOS</t>
  </si>
  <si>
    <t>F.-   ACUMULADO  DE  OMNIBUS</t>
  </si>
  <si>
    <t>A.- ACUMULADO DE AUTOMOVILES DE PASAJEROS</t>
  </si>
  <si>
    <t>CHERY</t>
  </si>
  <si>
    <t>JETOUR</t>
  </si>
  <si>
    <t>KARRY</t>
  </si>
  <si>
    <t>BESTUNE</t>
  </si>
  <si>
    <t>OPEL</t>
  </si>
  <si>
    <t>E.- ACUMULADO  DE  CAMIONES</t>
  </si>
  <si>
    <t>MAXUS</t>
  </si>
  <si>
    <t>C.- ACUMULADO  DE  MINIBUSES</t>
  </si>
  <si>
    <t>DONGFENG</t>
  </si>
  <si>
    <t>LEAPMOTOR</t>
  </si>
  <si>
    <t>Total</t>
  </si>
  <si>
    <t>MAZDA</t>
  </si>
  <si>
    <t>MG</t>
  </si>
  <si>
    <t>OMODA</t>
  </si>
  <si>
    <t>VICTORY</t>
  </si>
  <si>
    <t>FARIZON</t>
  </si>
  <si>
    <t>JAECOO</t>
  </si>
  <si>
    <t>LYNK &amp; CO</t>
  </si>
  <si>
    <t>ZEEKR</t>
  </si>
  <si>
    <t>GAC</t>
  </si>
  <si>
    <t>DEEPAL</t>
  </si>
  <si>
    <t>G.- MERCADO TOTAL 2025</t>
  </si>
  <si>
    <t>XPENG</t>
  </si>
  <si>
    <t>FORLAND</t>
  </si>
  <si>
    <t>SMART</t>
  </si>
  <si>
    <t>MERCEDES-BENZ</t>
  </si>
  <si>
    <t>XEV</t>
  </si>
  <si>
    <t>GWM</t>
  </si>
  <si>
    <t>GEELY-RIDDARA</t>
  </si>
  <si>
    <t>OPERACIONES  REALIZADAS  POR  EMPRESAS  REPRESENTANTES  DE  MARCA  EN  2026</t>
  </si>
  <si>
    <t>DONGFENG FORTHING</t>
  </si>
  <si>
    <t>SOUEAST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</si>
</sst>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_);_(* \(#,##0\);_(* &quot;-&quot;??_);_(@_)"/>
    <numFmt numFmtId="166" formatCode="###,###,###,###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i/>
      <sz val="9"/>
      <name val="Verdana"/>
      <family val="2"/>
    </font>
    <font>
      <b/>
      <i/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0"/>
      <color indexed="8"/>
      <name val="Verdana"/>
      <family val="2"/>
    </font>
    <font>
      <b/>
      <sz val="8"/>
      <name val="Arial"/>
      <family val="2"/>
    </font>
    <font>
      <i/>
      <sz val="10"/>
      <name val="Verdana"/>
      <family val="2"/>
    </font>
    <font>
      <b/>
      <i/>
      <sz val="10"/>
      <color indexed="8"/>
      <name val="Verdana"/>
      <family val="2"/>
    </font>
    <font>
      <b/>
      <sz val="9"/>
      <color indexed="18"/>
      <name val="Verdana"/>
      <family val="2"/>
    </font>
    <font>
      <b/>
      <sz val="9"/>
      <color indexed="8"/>
      <name val="Verdana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rgb="FF2B579A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7E7E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2B579A"/>
      </right>
      <top/>
      <bottom style="medium">
        <color rgb="FF2B579A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44" fillId="2" borderId="0" applyNumberFormat="0" applyBorder="0" applyAlignment="0" applyProtection="0"/>
    <xf numFmtId="164" fontId="38" fillId="0" borderId="0" applyFont="0" applyBorder="0" applyAlignment="0" applyProtection="0"/>
    <xf numFmtId="0" fontId="35" fillId="0" borderId="0"/>
    <xf numFmtId="0" fontId="43" fillId="0" borderId="0"/>
    <xf numFmtId="0" fontId="45" fillId="0" borderId="1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57" fillId="6" borderId="16">
      <alignment horizontal="center" vertical="center"/>
    </xf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9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1" fillId="0" borderId="2" xfId="0" applyFont="1" applyBorder="1" applyAlignment="1">
      <alignment horizontal="center"/>
    </xf>
    <xf numFmtId="0" fontId="48" fillId="0" borderId="0" xfId="0" applyFont="1"/>
    <xf numFmtId="0" fontId="52" fillId="0" borderId="0" xfId="0" applyFont="1"/>
    <xf numFmtId="0" fontId="53" fillId="0" borderId="0" xfId="0" applyFont="1"/>
    <xf numFmtId="0" fontId="41" fillId="5" borderId="9" xfId="0" applyFont="1" applyFill="1" applyBorder="1" applyAlignment="1">
      <alignment horizontal="center"/>
    </xf>
    <xf numFmtId="0" fontId="41" fillId="5" borderId="11" xfId="0" applyFont="1" applyFill="1" applyBorder="1" applyAlignment="1">
      <alignment horizontal="center"/>
    </xf>
    <xf numFmtId="0" fontId="41" fillId="5" borderId="10" xfId="0" applyFont="1" applyFill="1" applyBorder="1" applyAlignment="1">
      <alignment horizontal="center"/>
    </xf>
    <xf numFmtId="0" fontId="41" fillId="5" borderId="12" xfId="0" applyFont="1" applyFill="1" applyBorder="1" applyAlignment="1">
      <alignment horizontal="center"/>
    </xf>
    <xf numFmtId="0" fontId="41" fillId="5" borderId="6" xfId="0" applyFont="1" applyFill="1" applyBorder="1" applyAlignment="1">
      <alignment horizontal="center"/>
    </xf>
    <xf numFmtId="0" fontId="41" fillId="5" borderId="3" xfId="0" applyFont="1" applyFill="1" applyBorder="1"/>
    <xf numFmtId="165" fontId="41" fillId="5" borderId="10" xfId="2" applyNumberFormat="1" applyFont="1" applyFill="1" applyBorder="1" applyAlignment="1">
      <alignment horizontal="center"/>
    </xf>
    <xf numFmtId="165" fontId="41" fillId="0" borderId="0" xfId="0" applyNumberFormat="1" applyFont="1" applyAlignment="1">
      <alignment horizontal="center"/>
    </xf>
    <xf numFmtId="165" fontId="41" fillId="3" borderId="0" xfId="2" applyNumberFormat="1" applyFont="1" applyFill="1" applyAlignment="1">
      <alignment horizontal="center"/>
    </xf>
    <xf numFmtId="0" fontId="36" fillId="5" borderId="5" xfId="0" applyFont="1" applyFill="1" applyBorder="1"/>
    <xf numFmtId="165" fontId="0" fillId="0" borderId="0" xfId="0" applyNumberFormat="1"/>
    <xf numFmtId="0" fontId="47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51" fillId="0" borderId="0" xfId="4" applyFont="1"/>
    <xf numFmtId="0" fontId="46" fillId="0" borderId="0" xfId="4" applyFont="1" applyAlignment="1">
      <alignment horizontal="center"/>
    </xf>
    <xf numFmtId="0" fontId="41" fillId="3" borderId="0" xfId="0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50" fillId="0" borderId="0" xfId="4" applyFont="1"/>
    <xf numFmtId="0" fontId="54" fillId="0" borderId="0" xfId="4" applyFont="1" applyAlignment="1">
      <alignment horizontal="center"/>
    </xf>
    <xf numFmtId="0" fontId="41" fillId="0" borderId="0" xfId="0" applyFont="1"/>
    <xf numFmtId="0" fontId="36" fillId="5" borderId="0" xfId="0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39" fillId="5" borderId="0" xfId="0" applyFont="1" applyFill="1" applyAlignment="1">
      <alignment horizontal="center"/>
    </xf>
    <xf numFmtId="0" fontId="41" fillId="5" borderId="13" xfId="0" applyFont="1" applyFill="1" applyBorder="1" applyAlignment="1">
      <alignment horizontal="left"/>
    </xf>
    <xf numFmtId="0" fontId="41" fillId="5" borderId="14" xfId="0" applyFont="1" applyFill="1" applyBorder="1" applyAlignment="1">
      <alignment horizontal="left"/>
    </xf>
    <xf numFmtId="0" fontId="48" fillId="5" borderId="6" xfId="0" applyFont="1" applyFill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41" fillId="3" borderId="4" xfId="0" applyFont="1" applyFill="1" applyBorder="1" applyAlignment="1">
      <alignment horizontal="left"/>
    </xf>
    <xf numFmtId="0" fontId="54" fillId="0" borderId="0" xfId="30" applyFont="1" applyAlignment="1">
      <alignment horizontal="center"/>
    </xf>
    <xf numFmtId="0" fontId="55" fillId="0" borderId="0" xfId="30" applyFont="1" applyAlignment="1">
      <alignment horizontal="center"/>
    </xf>
    <xf numFmtId="0" fontId="54" fillId="0" borderId="0" xfId="32" applyFont="1" applyAlignment="1">
      <alignment horizontal="center"/>
    </xf>
    <xf numFmtId="0" fontId="55" fillId="0" borderId="0" xfId="32" applyFont="1" applyAlignment="1">
      <alignment horizontal="center"/>
    </xf>
    <xf numFmtId="0" fontId="55" fillId="5" borderId="23" xfId="32" applyFont="1" applyFill="1" applyBorder="1" applyAlignment="1">
      <alignment horizontal="center"/>
    </xf>
    <xf numFmtId="0" fontId="42" fillId="5" borderId="23" xfId="31" applyFont="1" applyFill="1" applyBorder="1" applyAlignment="1">
      <alignment horizontal="center"/>
    </xf>
    <xf numFmtId="0" fontId="41" fillId="4" borderId="0" xfId="0" applyFont="1" applyFill="1" applyAlignment="1">
      <alignment horizontal="center"/>
    </xf>
    <xf numFmtId="0" fontId="41" fillId="5" borderId="23" xfId="0" applyFont="1" applyFill="1" applyBorder="1" applyAlignment="1">
      <alignment horizontal="center"/>
    </xf>
    <xf numFmtId="0" fontId="41" fillId="5" borderId="24" xfId="0" applyFont="1" applyFill="1" applyBorder="1" applyAlignment="1">
      <alignment horizontal="center"/>
    </xf>
    <xf numFmtId="0" fontId="37" fillId="5" borderId="23" xfId="4" applyFont="1" applyFill="1" applyBorder="1" applyAlignment="1">
      <alignment horizontal="center"/>
    </xf>
    <xf numFmtId="0" fontId="46" fillId="5" borderId="9" xfId="4" applyFont="1" applyFill="1" applyBorder="1" applyAlignment="1">
      <alignment horizontal="center"/>
    </xf>
    <xf numFmtId="0" fontId="46" fillId="5" borderId="10" xfId="4" applyFont="1" applyFill="1" applyBorder="1" applyAlignment="1">
      <alignment horizontal="center"/>
    </xf>
    <xf numFmtId="0" fontId="46" fillId="5" borderId="11" xfId="4" applyFont="1" applyFill="1" applyBorder="1" applyAlignment="1">
      <alignment horizontal="center"/>
    </xf>
    <xf numFmtId="0" fontId="49" fillId="5" borderId="10" xfId="0" applyFont="1" applyFill="1" applyBorder="1" applyAlignment="1">
      <alignment horizontal="center"/>
    </xf>
    <xf numFmtId="0" fontId="56" fillId="5" borderId="13" xfId="0" applyFont="1" applyFill="1" applyBorder="1" applyAlignment="1">
      <alignment horizontal="center"/>
    </xf>
    <xf numFmtId="0" fontId="56" fillId="5" borderId="7" xfId="0" applyFont="1" applyFill="1" applyBorder="1" applyAlignment="1">
      <alignment horizontal="center"/>
    </xf>
    <xf numFmtId="0" fontId="56" fillId="5" borderId="15" xfId="0" applyFont="1" applyFill="1" applyBorder="1" applyAlignment="1">
      <alignment horizontal="center"/>
    </xf>
    <xf numFmtId="0" fontId="41" fillId="5" borderId="7" xfId="0" applyFont="1" applyFill="1" applyBorder="1" applyAlignment="1">
      <alignment horizontal="center"/>
    </xf>
    <xf numFmtId="0" fontId="41" fillId="5" borderId="14" xfId="0" applyFont="1" applyFill="1" applyBorder="1" applyAlignment="1">
      <alignment horizontal="center"/>
    </xf>
    <xf numFmtId="0" fontId="41" fillId="5" borderId="15" xfId="0" applyFont="1" applyFill="1" applyBorder="1" applyAlignment="1">
      <alignment horizontal="center"/>
    </xf>
    <xf numFmtId="0" fontId="55" fillId="5" borderId="22" xfId="34" applyFont="1" applyFill="1" applyBorder="1" applyAlignment="1">
      <alignment horizontal="center"/>
    </xf>
    <xf numFmtId="0" fontId="41" fillId="5" borderId="13" xfId="0" applyFont="1" applyFill="1" applyBorder="1" applyAlignment="1">
      <alignment horizontal="center"/>
    </xf>
    <xf numFmtId="165" fontId="41" fillId="0" borderId="8" xfId="0" applyNumberFormat="1" applyFont="1" applyBorder="1" applyAlignment="1">
      <alignment horizontal="center"/>
    </xf>
    <xf numFmtId="165" fontId="41" fillId="3" borderId="8" xfId="2" applyNumberFormat="1" applyFont="1" applyFill="1" applyBorder="1" applyAlignment="1">
      <alignment horizontal="center"/>
    </xf>
    <xf numFmtId="165" fontId="41" fillId="3" borderId="18" xfId="2" applyNumberFormat="1" applyFont="1" applyFill="1" applyBorder="1" applyAlignment="1">
      <alignment horizontal="center"/>
    </xf>
    <xf numFmtId="165" fontId="41" fillId="3" borderId="19" xfId="2" applyNumberFormat="1" applyFont="1" applyFill="1" applyBorder="1" applyAlignment="1">
      <alignment horizontal="center"/>
    </xf>
    <xf numFmtId="165" fontId="41" fillId="3" borderId="21" xfId="2" applyNumberFormat="1" applyFont="1" applyFill="1" applyBorder="1" applyAlignment="1">
      <alignment horizontal="center"/>
    </xf>
    <xf numFmtId="165" fontId="41" fillId="0" borderId="19" xfId="2" applyNumberFormat="1" applyFont="1" applyBorder="1" applyAlignment="1">
      <alignment horizontal="center"/>
    </xf>
    <xf numFmtId="49" fontId="58" fillId="0" borderId="25" xfId="0" applyNumberFormat="1" applyFont="1" applyBorder="1" applyAlignment="1">
      <alignment horizontal="center"/>
    </xf>
    <xf numFmtId="1" fontId="58" fillId="0" borderId="25" xfId="0" applyNumberFormat="1" applyFont="1" applyBorder="1" applyAlignment="1">
      <alignment horizontal="center"/>
    </xf>
    <xf numFmtId="166" fontId="58" fillId="0" borderId="25" xfId="0" applyNumberFormat="1" applyFont="1" applyBorder="1" applyAlignment="1">
      <alignment horizontal="center"/>
    </xf>
    <xf numFmtId="1" fontId="55" fillId="5" borderId="22" xfId="34" applyNumberFormat="1" applyFont="1" applyFill="1" applyBorder="1" applyAlignment="1">
      <alignment horizontal="center"/>
    </xf>
    <xf numFmtId="49" fontId="58" fillId="0" borderId="25" xfId="48" applyNumberFormat="1" applyFont="1" applyBorder="1" applyAlignment="1">
      <alignment horizontal="center"/>
    </xf>
    <xf numFmtId="1" fontId="58" fillId="0" borderId="25" xfId="48" applyNumberFormat="1" applyFont="1" applyBorder="1" applyAlignment="1">
      <alignment horizontal="center"/>
    </xf>
    <xf numFmtId="166" fontId="58" fillId="0" borderId="25" xfId="48" applyNumberFormat="1" applyFont="1" applyBorder="1" applyAlignment="1">
      <alignment horizontal="center"/>
    </xf>
    <xf numFmtId="1" fontId="51" fillId="5" borderId="24" xfId="4" applyNumberFormat="1" applyFont="1" applyFill="1" applyBorder="1" applyAlignment="1">
      <alignment horizontal="center"/>
    </xf>
    <xf numFmtId="1" fontId="55" fillId="5" borderId="24" xfId="32" applyNumberFormat="1" applyFont="1" applyFill="1" applyBorder="1" applyAlignment="1">
      <alignment horizontal="center"/>
    </xf>
    <xf numFmtId="49" fontId="58" fillId="0" borderId="26" xfId="48" applyNumberFormat="1" applyFont="1" applyBorder="1" applyAlignment="1">
      <alignment horizontal="center"/>
    </xf>
    <xf numFmtId="1" fontId="58" fillId="0" borderId="26" xfId="48" applyNumberFormat="1" applyFont="1" applyBorder="1" applyAlignment="1">
      <alignment horizontal="center"/>
    </xf>
    <xf numFmtId="166" fontId="58" fillId="0" borderId="26" xfId="0" applyNumberFormat="1" applyFont="1" applyBorder="1" applyAlignment="1">
      <alignment horizontal="center"/>
    </xf>
    <xf numFmtId="1" fontId="58" fillId="5" borderId="27" xfId="0" applyNumberFormat="1" applyFont="1" applyFill="1" applyBorder="1" applyAlignment="1">
      <alignment horizontal="center"/>
    </xf>
    <xf numFmtId="166" fontId="58" fillId="5" borderId="28" xfId="0" applyNumberFormat="1" applyFont="1" applyFill="1" applyBorder="1" applyAlignment="1">
      <alignment horizontal="center"/>
    </xf>
    <xf numFmtId="49" fontId="58" fillId="0" borderId="26" xfId="0" applyNumberFormat="1" applyFont="1" applyBorder="1" applyAlignment="1">
      <alignment horizontal="center"/>
    </xf>
    <xf numFmtId="1" fontId="58" fillId="0" borderId="26" xfId="0" applyNumberFormat="1" applyFont="1" applyBorder="1" applyAlignment="1">
      <alignment horizontal="center"/>
    </xf>
    <xf numFmtId="0" fontId="36" fillId="5" borderId="13" xfId="0" applyFont="1" applyFill="1" applyBorder="1" applyAlignment="1">
      <alignment horizontal="center"/>
    </xf>
    <xf numFmtId="0" fontId="36" fillId="5" borderId="14" xfId="0" applyFont="1" applyFill="1" applyBorder="1" applyAlignment="1">
      <alignment horizontal="center"/>
    </xf>
    <xf numFmtId="0" fontId="40" fillId="5" borderId="9" xfId="0" applyFont="1" applyFill="1" applyBorder="1" applyAlignment="1">
      <alignment horizontal="left"/>
    </xf>
    <xf numFmtId="0" fontId="40" fillId="5" borderId="11" xfId="0" applyFont="1" applyFill="1" applyBorder="1" applyAlignment="1">
      <alignment horizontal="left"/>
    </xf>
    <xf numFmtId="0" fontId="40" fillId="5" borderId="3" xfId="0" applyFont="1" applyFill="1" applyBorder="1" applyAlignment="1">
      <alignment horizontal="center"/>
    </xf>
    <xf numFmtId="0" fontId="40" fillId="5" borderId="6" xfId="0" applyFont="1" applyFill="1" applyBorder="1" applyAlignment="1">
      <alignment horizontal="center"/>
    </xf>
    <xf numFmtId="0" fontId="41" fillId="5" borderId="9" xfId="0" applyFont="1" applyFill="1" applyBorder="1" applyAlignment="1">
      <alignment horizontal="left"/>
    </xf>
    <xf numFmtId="0" fontId="41" fillId="5" borderId="11" xfId="0" applyFont="1" applyFill="1" applyBorder="1" applyAlignment="1">
      <alignment horizontal="left"/>
    </xf>
    <xf numFmtId="165" fontId="41" fillId="0" borderId="18" xfId="0" applyNumberFormat="1" applyFont="1" applyBorder="1" applyAlignment="1">
      <alignment horizontal="center"/>
    </xf>
    <xf numFmtId="165" fontId="41" fillId="5" borderId="10" xfId="0" applyNumberFormat="1" applyFont="1" applyFill="1" applyBorder="1" applyAlignment="1">
      <alignment horizontal="center"/>
    </xf>
  </cellXfs>
  <cellStyles count="49">
    <cellStyle name="Buena" xfId="1" xr:uid="{00000000-0005-0000-0000-000000000000}"/>
    <cellStyle name="ConditionalFormatStyle" xfId="12" xr:uid="{00000000-0005-0000-0000-000001000000}"/>
    <cellStyle name="HeaderStyle" xfId="13" xr:uid="{00000000-0005-0000-0000-000002000000}"/>
    <cellStyle name="Millares" xfId="2" builtinId="3"/>
    <cellStyle name="Normal" xfId="0" builtinId="0"/>
    <cellStyle name="Normal 10" xfId="15" xr:uid="{00000000-0005-0000-0000-000005000000}"/>
    <cellStyle name="Normal 11" xfId="16" xr:uid="{00000000-0005-0000-0000-000006000000}"/>
    <cellStyle name="Normal 12" xfId="17" xr:uid="{00000000-0005-0000-0000-000007000000}"/>
    <cellStyle name="Normal 13" xfId="18" xr:uid="{00000000-0005-0000-0000-000008000000}"/>
    <cellStyle name="Normal 14" xfId="19" xr:uid="{00000000-0005-0000-0000-000009000000}"/>
    <cellStyle name="Normal 15" xfId="20" xr:uid="{00000000-0005-0000-0000-00000A000000}"/>
    <cellStyle name="Normal 16" xfId="21" xr:uid="{00000000-0005-0000-0000-00000B000000}"/>
    <cellStyle name="Normal 17" xfId="22" xr:uid="{00000000-0005-0000-0000-00000C000000}"/>
    <cellStyle name="Normal 18" xfId="23" xr:uid="{00000000-0005-0000-0000-00000D000000}"/>
    <cellStyle name="Normal 19" xfId="24" xr:uid="{00000000-0005-0000-0000-00000E000000}"/>
    <cellStyle name="Normal 2" xfId="3" xr:uid="{00000000-0005-0000-0000-00000F000000}"/>
    <cellStyle name="Normal 20" xfId="25" xr:uid="{00000000-0005-0000-0000-000010000000}"/>
    <cellStyle name="Normal 21" xfId="26" xr:uid="{00000000-0005-0000-0000-000011000000}"/>
    <cellStyle name="Normal 22" xfId="27" xr:uid="{00000000-0005-0000-0000-000012000000}"/>
    <cellStyle name="Normal 23" xfId="28" xr:uid="{00000000-0005-0000-0000-000013000000}"/>
    <cellStyle name="Normal 24" xfId="29" xr:uid="{00000000-0005-0000-0000-000014000000}"/>
    <cellStyle name="Normal 25" xfId="30" xr:uid="{00000000-0005-0000-0000-000015000000}"/>
    <cellStyle name="Normal 26" xfId="31" xr:uid="{00000000-0005-0000-0000-000016000000}"/>
    <cellStyle name="Normal 27" xfId="32" xr:uid="{00000000-0005-0000-0000-000017000000}"/>
    <cellStyle name="Normal 28" xfId="33" xr:uid="{00000000-0005-0000-0000-000018000000}"/>
    <cellStyle name="Normal 29" xfId="34" xr:uid="{00000000-0005-0000-0000-000019000000}"/>
    <cellStyle name="Normal 3" xfId="6" xr:uid="{00000000-0005-0000-0000-00001A000000}"/>
    <cellStyle name="Normal 30" xfId="35" xr:uid="{00000000-0005-0000-0000-00001B000000}"/>
    <cellStyle name="Normal 31" xfId="36" xr:uid="{D8905A72-0007-421B-89E4-BE206A4588ED}"/>
    <cellStyle name="Normal 32" xfId="37" xr:uid="{BBF06D8F-9B38-4E93-A40A-D2708C52C4AA}"/>
    <cellStyle name="Normal 33" xfId="38" xr:uid="{DF458234-0E3F-4230-8A61-318C6C328081}"/>
    <cellStyle name="Normal 34" xfId="39" xr:uid="{A034D813-14E5-4AF6-BFF0-4A5A2C937026}"/>
    <cellStyle name="Normal 35" xfId="40" xr:uid="{52C87896-27CF-4DC4-BF79-05B65B25921B}"/>
    <cellStyle name="Normal 36" xfId="41" xr:uid="{DE22029D-BF0A-4534-BAF3-4788D30C0E47}"/>
    <cellStyle name="Normal 37" xfId="42" xr:uid="{68538C2F-F732-4535-8898-13D7E0A810F6}"/>
    <cellStyle name="Normal 38" xfId="43" xr:uid="{B556173C-695A-4656-BC57-4E615AE115F4}"/>
    <cellStyle name="Normal 39" xfId="44" xr:uid="{30C3B4E9-3952-47E1-A049-48FB0683AFEC}"/>
    <cellStyle name="Normal 4" xfId="7" xr:uid="{00000000-0005-0000-0000-00001C000000}"/>
    <cellStyle name="Normal 40" xfId="45" xr:uid="{151CB717-EB47-434F-9112-708572C60F19}"/>
    <cellStyle name="Normal 41" xfId="46" xr:uid="{B6C818F8-C854-41C0-9569-818ECC44A363}"/>
    <cellStyle name="Normal 42" xfId="47" xr:uid="{CE48E19A-C321-4D47-A658-E1A1B6FBB784}"/>
    <cellStyle name="Normal 43" xfId="48" xr:uid="{4B992CD6-86E2-45D2-8020-8788C455E549}"/>
    <cellStyle name="Normal 5" xfId="8" xr:uid="{00000000-0005-0000-0000-00001D000000}"/>
    <cellStyle name="Normal 6" xfId="9" xr:uid="{00000000-0005-0000-0000-00001E000000}"/>
    <cellStyle name="Normal 7" xfId="10" xr:uid="{00000000-0005-0000-0000-00001F000000}"/>
    <cellStyle name="Normal 8" xfId="11" xr:uid="{00000000-0005-0000-0000-000020000000}"/>
    <cellStyle name="Normal 9" xfId="14" xr:uid="{00000000-0005-0000-0000-000021000000}"/>
    <cellStyle name="Normal_Sheet1" xfId="4" xr:uid="{00000000-0005-0000-0000-000022000000}"/>
    <cellStyle name="Título 1" xfId="5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209550</xdr:colOff>
      <xdr:row>4</xdr:row>
      <xdr:rowOff>95250</xdr:rowOff>
    </xdr:to>
    <xdr:pic>
      <xdr:nvPicPr>
        <xdr:cNvPr id="4" name="officeArt object" descr="Imagen">
          <a:extLst>
            <a:ext uri="{FF2B5EF4-FFF2-40B4-BE49-F238E27FC236}">
              <a16:creationId xmlns:a16="http://schemas.microsoft.com/office/drawing/2014/main" id="{BA4F37F5-DF13-4A9E-B038-0058F570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23850"/>
          <a:ext cx="3238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" sqref="A3"/>
    </sheetView>
  </sheetViews>
  <sheetFormatPr baseColWidth="10" defaultRowHeight="12.75" x14ac:dyDescent="0.2"/>
  <sheetData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189"/>
  <sheetViews>
    <sheetView tabSelected="1" workbookViewId="0">
      <selection activeCell="B16" sqref="B16"/>
    </sheetView>
  </sheetViews>
  <sheetFormatPr baseColWidth="10" defaultColWidth="9.140625" defaultRowHeight="12.75" x14ac:dyDescent="0.2"/>
  <cols>
    <col min="1" max="1" width="2.42578125" customWidth="1"/>
    <col min="2" max="2" width="25.7109375" customWidth="1"/>
    <col min="3" max="3" width="19.7109375" customWidth="1"/>
    <col min="4" max="4" width="19" customWidth="1"/>
    <col min="5" max="5" width="25.7109375" hidden="1" customWidth="1"/>
    <col min="6" max="6" width="21" hidden="1" customWidth="1"/>
    <col min="7" max="7" width="18.85546875" hidden="1" customWidth="1"/>
    <col min="8" max="8" width="2.85546875" hidden="1" customWidth="1"/>
    <col min="9" max="9" width="13.28515625" hidden="1" customWidth="1"/>
    <col min="10" max="10" width="15.7109375" hidden="1" customWidth="1"/>
    <col min="11" max="11" width="17.7109375" hidden="1" customWidth="1"/>
    <col min="12" max="12" width="13.7109375" hidden="1" customWidth="1"/>
    <col min="13" max="14" width="25.7109375" hidden="1" customWidth="1"/>
    <col min="15" max="15" width="25.7109375" customWidth="1"/>
  </cols>
  <sheetData>
    <row r="1" spans="2:15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3.5" thickBo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5" x14ac:dyDescent="0.2">
      <c r="B10" s="86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spans="2:15" ht="15" x14ac:dyDescent="0.2">
      <c r="B11" s="19"/>
      <c r="C11" s="31"/>
      <c r="D11" s="31"/>
      <c r="E11" s="32"/>
      <c r="F11" s="32"/>
      <c r="G11" s="32"/>
      <c r="H11" s="32"/>
      <c r="I11" s="32"/>
      <c r="J11" s="32"/>
      <c r="K11" s="32"/>
      <c r="L11" s="33"/>
      <c r="M11" s="33"/>
      <c r="N11" s="33"/>
      <c r="O11" s="33"/>
    </row>
    <row r="12" spans="2:15" ht="13.5" thickBot="1" x14ac:dyDescent="0.25">
      <c r="B12" s="90" t="s">
        <v>102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2:15" ht="13.5" thickBot="1" x14ac:dyDescent="0.25">
      <c r="B13" s="2"/>
      <c r="C13" s="3"/>
      <c r="D13" s="3"/>
      <c r="E13" s="3"/>
      <c r="F13" s="3"/>
      <c r="G13" s="3"/>
      <c r="H13" s="3"/>
      <c r="I13" s="3"/>
      <c r="J13" s="3"/>
      <c r="K13" s="3"/>
      <c r="L13" s="4"/>
      <c r="M13" s="5"/>
      <c r="N13" s="5"/>
      <c r="O13" s="5"/>
    </row>
    <row r="14" spans="2:15" ht="13.5" thickBot="1" x14ac:dyDescent="0.25">
      <c r="B14" s="88" t="s">
        <v>72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2:15" ht="13.5" thickBot="1" x14ac:dyDescent="0.25"/>
    <row r="16" spans="2:15" x14ac:dyDescent="0.2">
      <c r="B16" s="59" t="s">
        <v>44</v>
      </c>
      <c r="C16" s="60" t="s">
        <v>45</v>
      </c>
      <c r="D16" s="59" t="s">
        <v>46</v>
      </c>
      <c r="E16" s="60" t="s">
        <v>47</v>
      </c>
      <c r="F16" s="59" t="s">
        <v>48</v>
      </c>
      <c r="G16" s="60" t="s">
        <v>49</v>
      </c>
      <c r="H16" s="59" t="s">
        <v>50</v>
      </c>
      <c r="I16" s="60" t="s">
        <v>51</v>
      </c>
      <c r="J16" s="59" t="s">
        <v>52</v>
      </c>
      <c r="K16" s="60" t="s">
        <v>53</v>
      </c>
      <c r="L16" s="59" t="s">
        <v>54</v>
      </c>
      <c r="M16" s="60" t="s">
        <v>55</v>
      </c>
      <c r="N16" s="59" t="s">
        <v>56</v>
      </c>
      <c r="O16" s="59" t="s">
        <v>83</v>
      </c>
    </row>
    <row r="17" spans="2:15" ht="15" x14ac:dyDescent="0.25">
      <c r="B17" s="70" t="s">
        <v>22</v>
      </c>
      <c r="C17" s="71">
        <v>365</v>
      </c>
      <c r="D17" s="71">
        <v>310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2">
        <v>675</v>
      </c>
    </row>
    <row r="18" spans="2:15" ht="15" x14ac:dyDescent="0.25">
      <c r="B18" s="70" t="s">
        <v>16</v>
      </c>
      <c r="C18" s="71">
        <v>225</v>
      </c>
      <c r="D18" s="71">
        <v>445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2">
        <v>670</v>
      </c>
    </row>
    <row r="19" spans="2:15" ht="15" x14ac:dyDescent="0.25">
      <c r="B19" s="70" t="s">
        <v>20</v>
      </c>
      <c r="C19" s="71">
        <v>180</v>
      </c>
      <c r="D19" s="71">
        <v>217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2">
        <v>397</v>
      </c>
    </row>
    <row r="20" spans="2:15" ht="15" x14ac:dyDescent="0.25">
      <c r="B20" s="70" t="s">
        <v>14</v>
      </c>
      <c r="C20" s="71">
        <v>96</v>
      </c>
      <c r="D20" s="71">
        <v>204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2">
        <v>300</v>
      </c>
    </row>
    <row r="21" spans="2:15" ht="15" x14ac:dyDescent="0.25">
      <c r="B21" s="70" t="s">
        <v>81</v>
      </c>
      <c r="C21" s="71">
        <v>156</v>
      </c>
      <c r="D21" s="71">
        <v>125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2">
        <v>281</v>
      </c>
    </row>
    <row r="22" spans="2:15" ht="15" x14ac:dyDescent="0.25">
      <c r="B22" s="70" t="s">
        <v>18</v>
      </c>
      <c r="C22" s="71">
        <v>141</v>
      </c>
      <c r="D22" s="71">
        <v>128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2">
        <v>269</v>
      </c>
    </row>
    <row r="23" spans="2:15" ht="15" x14ac:dyDescent="0.25">
      <c r="B23" s="70" t="s">
        <v>35</v>
      </c>
      <c r="C23" s="71">
        <v>68</v>
      </c>
      <c r="D23" s="71">
        <v>101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2">
        <v>169</v>
      </c>
    </row>
    <row r="24" spans="2:15" ht="15" x14ac:dyDescent="0.25">
      <c r="B24" s="70" t="s">
        <v>19</v>
      </c>
      <c r="C24" s="71">
        <v>70</v>
      </c>
      <c r="D24" s="71">
        <v>90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2">
        <v>160</v>
      </c>
    </row>
    <row r="25" spans="2:15" ht="15" x14ac:dyDescent="0.25">
      <c r="B25" s="70" t="s">
        <v>15</v>
      </c>
      <c r="C25" s="71">
        <v>91</v>
      </c>
      <c r="D25" s="71">
        <v>69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2">
        <v>160</v>
      </c>
    </row>
    <row r="26" spans="2:15" ht="15" x14ac:dyDescent="0.25">
      <c r="B26" s="70" t="s">
        <v>92</v>
      </c>
      <c r="C26" s="71">
        <v>5</v>
      </c>
      <c r="D26" s="71">
        <v>110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2">
        <v>115</v>
      </c>
    </row>
    <row r="27" spans="2:15" ht="15" x14ac:dyDescent="0.25">
      <c r="B27" s="70" t="s">
        <v>28</v>
      </c>
      <c r="C27" s="71">
        <v>62</v>
      </c>
      <c r="D27" s="71">
        <v>33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2">
        <v>95</v>
      </c>
    </row>
    <row r="28" spans="2:15" ht="15" x14ac:dyDescent="0.25">
      <c r="B28" s="70" t="s">
        <v>57</v>
      </c>
      <c r="C28" s="71">
        <v>29</v>
      </c>
      <c r="D28" s="71">
        <v>25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2">
        <v>54</v>
      </c>
    </row>
    <row r="29" spans="2:15" ht="15" x14ac:dyDescent="0.25">
      <c r="B29" s="70" t="s">
        <v>24</v>
      </c>
      <c r="C29" s="71">
        <v>29</v>
      </c>
      <c r="D29" s="71">
        <v>22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2">
        <v>51</v>
      </c>
    </row>
    <row r="30" spans="2:15" ht="15" x14ac:dyDescent="0.25">
      <c r="B30" s="70" t="s">
        <v>100</v>
      </c>
      <c r="C30" s="71">
        <v>22</v>
      </c>
      <c r="D30" s="71">
        <v>18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2">
        <v>40</v>
      </c>
    </row>
    <row r="31" spans="2:15" ht="15" x14ac:dyDescent="0.25">
      <c r="B31" s="70" t="s">
        <v>85</v>
      </c>
      <c r="C31" s="71">
        <v>0</v>
      </c>
      <c r="D31" s="71">
        <v>39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2">
        <v>39</v>
      </c>
    </row>
    <row r="32" spans="2:15" ht="15" x14ac:dyDescent="0.25">
      <c r="B32" s="70" t="s">
        <v>17</v>
      </c>
      <c r="C32" s="71">
        <v>11</v>
      </c>
      <c r="D32" s="71">
        <v>21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2">
        <v>32</v>
      </c>
    </row>
    <row r="33" spans="2:15" ht="15" x14ac:dyDescent="0.25">
      <c r="B33" s="70" t="s">
        <v>25</v>
      </c>
      <c r="C33" s="71">
        <v>2</v>
      </c>
      <c r="D33" s="71">
        <v>22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2">
        <v>24</v>
      </c>
    </row>
    <row r="34" spans="2:15" ht="15" x14ac:dyDescent="0.25">
      <c r="B34" s="70" t="s">
        <v>58</v>
      </c>
      <c r="C34" s="71">
        <v>9</v>
      </c>
      <c r="D34" s="71">
        <v>9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2">
        <v>18</v>
      </c>
    </row>
    <row r="35" spans="2:15" ht="15" x14ac:dyDescent="0.25">
      <c r="B35" s="70" t="s">
        <v>59</v>
      </c>
      <c r="C35" s="71">
        <v>4</v>
      </c>
      <c r="D35" s="71">
        <v>4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2">
        <v>8</v>
      </c>
    </row>
    <row r="36" spans="2:15" ht="15" x14ac:dyDescent="0.25">
      <c r="B36" s="70" t="s">
        <v>76</v>
      </c>
      <c r="C36" s="71">
        <v>3</v>
      </c>
      <c r="D36" s="71">
        <v>4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2">
        <v>7</v>
      </c>
    </row>
    <row r="37" spans="2:15" ht="15" x14ac:dyDescent="0.25">
      <c r="B37" s="70" t="s">
        <v>98</v>
      </c>
      <c r="C37" s="71">
        <v>2</v>
      </c>
      <c r="D37" s="71">
        <v>5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2">
        <v>7</v>
      </c>
    </row>
    <row r="38" spans="2:15" ht="15" x14ac:dyDescent="0.25">
      <c r="B38" s="70" t="s">
        <v>23</v>
      </c>
      <c r="C38" s="71">
        <v>2</v>
      </c>
      <c r="D38" s="71">
        <v>4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2">
        <v>6</v>
      </c>
    </row>
    <row r="39" spans="2:15" ht="15" x14ac:dyDescent="0.25">
      <c r="B39" s="70" t="s">
        <v>37</v>
      </c>
      <c r="C39" s="71">
        <v>1</v>
      </c>
      <c r="D39" s="71">
        <v>4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2">
        <v>5</v>
      </c>
    </row>
    <row r="40" spans="2:15" ht="15" x14ac:dyDescent="0.25">
      <c r="B40" s="70" t="s">
        <v>36</v>
      </c>
      <c r="C40" s="71">
        <v>1</v>
      </c>
      <c r="D40" s="71">
        <v>2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2">
        <v>3</v>
      </c>
    </row>
    <row r="41" spans="2:15" ht="15" x14ac:dyDescent="0.25">
      <c r="B41" s="70" t="s">
        <v>67</v>
      </c>
      <c r="C41" s="71">
        <v>1</v>
      </c>
      <c r="D41" s="71">
        <v>2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2">
        <v>3</v>
      </c>
    </row>
    <row r="42" spans="2:15" ht="15" x14ac:dyDescent="0.25">
      <c r="B42" s="70" t="s">
        <v>99</v>
      </c>
      <c r="C42" s="71">
        <v>3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2">
        <v>3</v>
      </c>
    </row>
    <row r="43" spans="2:15" ht="15" x14ac:dyDescent="0.25">
      <c r="B43" s="70" t="s">
        <v>91</v>
      </c>
      <c r="C43" s="71">
        <v>2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2">
        <v>2</v>
      </c>
    </row>
    <row r="44" spans="2:15" ht="15" x14ac:dyDescent="0.25">
      <c r="B44" s="70" t="s">
        <v>21</v>
      </c>
      <c r="C44" s="71">
        <v>0</v>
      </c>
      <c r="D44" s="71">
        <v>1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2">
        <v>1</v>
      </c>
    </row>
    <row r="45" spans="2:15" ht="15" x14ac:dyDescent="0.25">
      <c r="B45" s="70" t="s">
        <v>82</v>
      </c>
      <c r="C45" s="71">
        <v>0</v>
      </c>
      <c r="D45" s="71">
        <v>1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2">
        <v>1</v>
      </c>
    </row>
    <row r="46" spans="2:15" ht="15" x14ac:dyDescent="0.25">
      <c r="B46" s="70" t="s">
        <v>30</v>
      </c>
      <c r="C46" s="71">
        <v>0</v>
      </c>
      <c r="D46" s="71">
        <v>1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2">
        <v>1</v>
      </c>
    </row>
    <row r="47" spans="2:15" x14ac:dyDescent="0.2">
      <c r="B47" s="62" t="s">
        <v>66</v>
      </c>
      <c r="C47" s="73">
        <f>SUM(C17:C46)</f>
        <v>1580</v>
      </c>
      <c r="D47" s="73">
        <f>SUM(D17:D46)</f>
        <v>2016</v>
      </c>
      <c r="E47" s="73">
        <f t="shared" ref="E47:O47" si="0">SUM(E17:E46)</f>
        <v>0</v>
      </c>
      <c r="F47" s="73">
        <f t="shared" si="0"/>
        <v>0</v>
      </c>
      <c r="G47" s="73">
        <f t="shared" si="0"/>
        <v>0</v>
      </c>
      <c r="H47" s="73">
        <f t="shared" si="0"/>
        <v>0</v>
      </c>
      <c r="I47" s="73">
        <f t="shared" si="0"/>
        <v>0</v>
      </c>
      <c r="J47" s="73">
        <f t="shared" si="0"/>
        <v>0</v>
      </c>
      <c r="K47" s="73">
        <f t="shared" si="0"/>
        <v>0</v>
      </c>
      <c r="L47" s="73">
        <f t="shared" si="0"/>
        <v>0</v>
      </c>
      <c r="M47" s="73">
        <f t="shared" si="0"/>
        <v>0</v>
      </c>
      <c r="N47" s="73">
        <f t="shared" si="0"/>
        <v>0</v>
      </c>
      <c r="O47" s="73">
        <f t="shared" si="0"/>
        <v>3596</v>
      </c>
    </row>
    <row r="48" spans="2:15" ht="13.5" thickBot="1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/>
      <c r="M48" s="23"/>
      <c r="N48" s="23"/>
      <c r="O48" s="23"/>
    </row>
    <row r="49" spans="2:15" ht="13.5" thickBot="1" x14ac:dyDescent="0.25">
      <c r="B49" s="92" t="s">
        <v>69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</row>
    <row r="50" spans="2:15" ht="13.5" thickBot="1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</row>
    <row r="51" spans="2:15" x14ac:dyDescent="0.2">
      <c r="B51" s="56" t="s">
        <v>44</v>
      </c>
      <c r="C51" s="57" t="s">
        <v>45</v>
      </c>
      <c r="D51" s="58" t="s">
        <v>46</v>
      </c>
      <c r="E51" s="58" t="s">
        <v>47</v>
      </c>
      <c r="F51" s="58" t="s">
        <v>48</v>
      </c>
      <c r="G51" s="58" t="s">
        <v>49</v>
      </c>
      <c r="H51" s="58" t="s">
        <v>50</v>
      </c>
      <c r="I51" s="58" t="s">
        <v>51</v>
      </c>
      <c r="J51" s="58" t="s">
        <v>52</v>
      </c>
      <c r="K51" s="58" t="s">
        <v>53</v>
      </c>
      <c r="L51" s="58" t="s">
        <v>54</v>
      </c>
      <c r="M51" s="58" t="s">
        <v>55</v>
      </c>
      <c r="N51" s="58" t="s">
        <v>56</v>
      </c>
      <c r="O51" s="58" t="s">
        <v>83</v>
      </c>
    </row>
    <row r="52" spans="2:15" ht="15" customHeight="1" x14ac:dyDescent="0.25">
      <c r="B52" s="74" t="s">
        <v>22</v>
      </c>
      <c r="C52" s="75">
        <v>305</v>
      </c>
      <c r="D52" s="75">
        <v>305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2">
        <v>610</v>
      </c>
    </row>
    <row r="53" spans="2:15" ht="15" customHeight="1" x14ac:dyDescent="0.25">
      <c r="B53" s="74" t="s">
        <v>14</v>
      </c>
      <c r="C53" s="75">
        <v>235</v>
      </c>
      <c r="D53" s="75">
        <v>178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2">
        <v>413</v>
      </c>
    </row>
    <row r="54" spans="2:15" ht="15" x14ac:dyDescent="0.25">
      <c r="B54" s="74" t="s">
        <v>15</v>
      </c>
      <c r="C54" s="75">
        <v>167</v>
      </c>
      <c r="D54" s="75">
        <v>202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2">
        <v>369</v>
      </c>
    </row>
    <row r="55" spans="2:15" ht="15" x14ac:dyDescent="0.25">
      <c r="B55" s="74" t="s">
        <v>74</v>
      </c>
      <c r="C55" s="75">
        <v>145</v>
      </c>
      <c r="D55" s="75">
        <v>213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2">
        <v>358</v>
      </c>
    </row>
    <row r="56" spans="2:15" ht="15" x14ac:dyDescent="0.25">
      <c r="B56" s="74" t="s">
        <v>73</v>
      </c>
      <c r="C56" s="75">
        <v>167</v>
      </c>
      <c r="D56" s="75">
        <v>165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2">
        <v>332</v>
      </c>
    </row>
    <row r="57" spans="2:15" ht="15" x14ac:dyDescent="0.25">
      <c r="B57" s="74" t="s">
        <v>81</v>
      </c>
      <c r="C57" s="75">
        <v>135</v>
      </c>
      <c r="D57" s="75">
        <v>125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2">
        <v>260</v>
      </c>
    </row>
    <row r="58" spans="2:15" ht="15" x14ac:dyDescent="0.25">
      <c r="B58" s="74" t="s">
        <v>23</v>
      </c>
      <c r="C58" s="75">
        <v>132</v>
      </c>
      <c r="D58" s="75">
        <v>128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2">
        <v>260</v>
      </c>
    </row>
    <row r="59" spans="2:15" ht="15" customHeight="1" x14ac:dyDescent="0.25">
      <c r="B59" s="74" t="s">
        <v>86</v>
      </c>
      <c r="C59" s="75">
        <v>95</v>
      </c>
      <c r="D59" s="75">
        <v>100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2">
        <v>195</v>
      </c>
    </row>
    <row r="60" spans="2:15" ht="15" customHeight="1" x14ac:dyDescent="0.25">
      <c r="B60" s="74" t="s">
        <v>17</v>
      </c>
      <c r="C60" s="75">
        <v>71</v>
      </c>
      <c r="D60" s="75">
        <v>92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2">
        <v>163</v>
      </c>
    </row>
    <row r="61" spans="2:15" ht="15" x14ac:dyDescent="0.25">
      <c r="B61" s="74" t="s">
        <v>16</v>
      </c>
      <c r="C61" s="75">
        <v>121</v>
      </c>
      <c r="D61" s="75">
        <v>37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2">
        <v>158</v>
      </c>
    </row>
    <row r="62" spans="2:15" ht="15" customHeight="1" x14ac:dyDescent="0.25">
      <c r="B62" s="74" t="s">
        <v>25</v>
      </c>
      <c r="C62" s="75">
        <v>31</v>
      </c>
      <c r="D62" s="75">
        <v>109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2">
        <v>140</v>
      </c>
    </row>
    <row r="63" spans="2:15" ht="15" x14ac:dyDescent="0.25">
      <c r="B63" s="74" t="s">
        <v>20</v>
      </c>
      <c r="C63" s="75">
        <v>50</v>
      </c>
      <c r="D63" s="75">
        <v>47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2">
        <v>97</v>
      </c>
    </row>
    <row r="64" spans="2:15" ht="15" customHeight="1" x14ac:dyDescent="0.25">
      <c r="B64" s="74" t="s">
        <v>18</v>
      </c>
      <c r="C64" s="75">
        <v>58</v>
      </c>
      <c r="D64" s="75">
        <v>33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2">
        <v>91</v>
      </c>
    </row>
    <row r="65" spans="2:15" ht="15" customHeight="1" x14ac:dyDescent="0.25">
      <c r="B65" s="74" t="s">
        <v>67</v>
      </c>
      <c r="C65" s="75">
        <v>37</v>
      </c>
      <c r="D65" s="75">
        <v>35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2">
        <v>72</v>
      </c>
    </row>
    <row r="66" spans="2:15" ht="15" x14ac:dyDescent="0.25">
      <c r="B66" s="74" t="s">
        <v>92</v>
      </c>
      <c r="C66" s="75">
        <v>46</v>
      </c>
      <c r="D66" s="75">
        <v>23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2">
        <v>69</v>
      </c>
    </row>
    <row r="67" spans="2:15" ht="15" x14ac:dyDescent="0.25">
      <c r="B67" s="74" t="s">
        <v>104</v>
      </c>
      <c r="C67" s="75">
        <v>45</v>
      </c>
      <c r="D67" s="75">
        <v>23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2">
        <v>68</v>
      </c>
    </row>
    <row r="68" spans="2:15" ht="15" x14ac:dyDescent="0.25">
      <c r="B68" s="74" t="s">
        <v>93</v>
      </c>
      <c r="C68" s="75">
        <v>33</v>
      </c>
      <c r="D68" s="75">
        <v>34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2">
        <v>67</v>
      </c>
    </row>
    <row r="69" spans="2:15" ht="15" customHeight="1" x14ac:dyDescent="0.25">
      <c r="B69" s="74" t="s">
        <v>27</v>
      </c>
      <c r="C69" s="75">
        <v>33</v>
      </c>
      <c r="D69" s="75">
        <v>28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2">
        <v>61</v>
      </c>
    </row>
    <row r="70" spans="2:15" ht="15" customHeight="1" x14ac:dyDescent="0.25">
      <c r="B70" s="74" t="s">
        <v>58</v>
      </c>
      <c r="C70" s="75">
        <v>30</v>
      </c>
      <c r="D70" s="75">
        <v>28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2">
        <v>58</v>
      </c>
    </row>
    <row r="71" spans="2:15" ht="15" x14ac:dyDescent="0.25">
      <c r="B71" s="74" t="s">
        <v>21</v>
      </c>
      <c r="C71" s="75">
        <v>24</v>
      </c>
      <c r="D71" s="75">
        <v>27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2">
        <v>51</v>
      </c>
    </row>
    <row r="72" spans="2:15" ht="15" x14ac:dyDescent="0.25">
      <c r="B72" s="74" t="s">
        <v>89</v>
      </c>
      <c r="C72" s="75">
        <v>11</v>
      </c>
      <c r="D72" s="75">
        <v>39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2">
        <v>50</v>
      </c>
    </row>
    <row r="73" spans="2:15" ht="15" x14ac:dyDescent="0.25">
      <c r="B73" s="74" t="s">
        <v>24</v>
      </c>
      <c r="C73" s="75">
        <v>27</v>
      </c>
      <c r="D73" s="75">
        <v>22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2">
        <v>49</v>
      </c>
    </row>
    <row r="74" spans="2:15" ht="15" customHeight="1" x14ac:dyDescent="0.25">
      <c r="B74" s="74" t="s">
        <v>32</v>
      </c>
      <c r="C74" s="75">
        <v>26</v>
      </c>
      <c r="D74" s="75">
        <v>22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2">
        <v>48</v>
      </c>
    </row>
    <row r="75" spans="2:15" ht="15" customHeight="1" x14ac:dyDescent="0.25">
      <c r="B75" s="74" t="s">
        <v>19</v>
      </c>
      <c r="C75" s="75">
        <v>16</v>
      </c>
      <c r="D75" s="75">
        <v>30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2">
        <v>46</v>
      </c>
    </row>
    <row r="76" spans="2:15" ht="15" customHeight="1" x14ac:dyDescent="0.25">
      <c r="B76" s="74" t="s">
        <v>57</v>
      </c>
      <c r="C76" s="75">
        <v>27</v>
      </c>
      <c r="D76" s="75">
        <v>11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2">
        <v>38</v>
      </c>
    </row>
    <row r="77" spans="2:15" ht="15" x14ac:dyDescent="0.25">
      <c r="B77" s="74" t="s">
        <v>90</v>
      </c>
      <c r="C77" s="75">
        <v>14</v>
      </c>
      <c r="D77" s="75">
        <v>23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2">
        <v>37</v>
      </c>
    </row>
    <row r="78" spans="2:15" ht="15" x14ac:dyDescent="0.25">
      <c r="B78" s="74" t="s">
        <v>36</v>
      </c>
      <c r="C78" s="75">
        <v>14</v>
      </c>
      <c r="D78" s="75">
        <v>18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2">
        <v>32</v>
      </c>
    </row>
    <row r="79" spans="2:15" ht="15" customHeight="1" x14ac:dyDescent="0.25">
      <c r="B79" s="74" t="s">
        <v>82</v>
      </c>
      <c r="C79" s="75">
        <v>3</v>
      </c>
      <c r="D79" s="75">
        <v>28</v>
      </c>
      <c r="E79" s="75">
        <v>0</v>
      </c>
      <c r="F79" s="75">
        <v>0</v>
      </c>
      <c r="G79" s="75">
        <v>0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2">
        <v>31</v>
      </c>
    </row>
    <row r="80" spans="2:15" ht="15" customHeight="1" x14ac:dyDescent="0.25">
      <c r="B80" s="74" t="s">
        <v>100</v>
      </c>
      <c r="C80" s="75">
        <v>14</v>
      </c>
      <c r="D80" s="75">
        <v>16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2">
        <v>30</v>
      </c>
    </row>
    <row r="81" spans="2:15" ht="15" customHeight="1" x14ac:dyDescent="0.25">
      <c r="B81" s="74" t="s">
        <v>103</v>
      </c>
      <c r="C81" s="75">
        <v>21</v>
      </c>
      <c r="D81" s="75">
        <v>3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2">
        <v>24</v>
      </c>
    </row>
    <row r="82" spans="2:15" ht="15" customHeight="1" x14ac:dyDescent="0.25">
      <c r="B82" s="74" t="s">
        <v>85</v>
      </c>
      <c r="C82" s="75">
        <v>10</v>
      </c>
      <c r="D82" s="75">
        <v>14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2">
        <v>24</v>
      </c>
    </row>
    <row r="83" spans="2:15" ht="15" customHeight="1" x14ac:dyDescent="0.25">
      <c r="B83" s="74" t="s">
        <v>98</v>
      </c>
      <c r="C83" s="75">
        <v>13</v>
      </c>
      <c r="D83" s="75">
        <v>10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2">
        <v>23</v>
      </c>
    </row>
    <row r="84" spans="2:15" ht="15" x14ac:dyDescent="0.25">
      <c r="B84" s="74" t="s">
        <v>29</v>
      </c>
      <c r="C84" s="75">
        <v>3</v>
      </c>
      <c r="D84" s="75">
        <v>19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2">
        <v>22</v>
      </c>
    </row>
    <row r="85" spans="2:15" ht="15" x14ac:dyDescent="0.25">
      <c r="B85" s="74" t="s">
        <v>37</v>
      </c>
      <c r="C85" s="75">
        <v>12</v>
      </c>
      <c r="D85" s="75">
        <v>8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2">
        <v>20</v>
      </c>
    </row>
    <row r="86" spans="2:15" ht="15" x14ac:dyDescent="0.25">
      <c r="B86" s="74" t="s">
        <v>33</v>
      </c>
      <c r="C86" s="75">
        <v>10</v>
      </c>
      <c r="D86" s="75">
        <v>8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2">
        <v>18</v>
      </c>
    </row>
    <row r="87" spans="2:15" ht="15" x14ac:dyDescent="0.25">
      <c r="B87" s="74" t="s">
        <v>30</v>
      </c>
      <c r="C87" s="75">
        <v>7</v>
      </c>
      <c r="D87" s="75">
        <v>6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2">
        <v>13</v>
      </c>
    </row>
    <row r="88" spans="2:15" ht="15" x14ac:dyDescent="0.25">
      <c r="B88" s="74" t="s">
        <v>76</v>
      </c>
      <c r="C88" s="75">
        <v>6</v>
      </c>
      <c r="D88" s="75">
        <v>6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2">
        <v>12</v>
      </c>
    </row>
    <row r="89" spans="2:15" ht="15" x14ac:dyDescent="0.25">
      <c r="B89" s="74" t="s">
        <v>84</v>
      </c>
      <c r="C89" s="75">
        <v>6</v>
      </c>
      <c r="D89" s="75">
        <v>5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2">
        <v>11</v>
      </c>
    </row>
    <row r="90" spans="2:15" ht="15" x14ac:dyDescent="0.25">
      <c r="B90" s="74" t="s">
        <v>95</v>
      </c>
      <c r="C90" s="75">
        <v>4</v>
      </c>
      <c r="D90" s="75">
        <v>7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2">
        <v>11</v>
      </c>
    </row>
    <row r="91" spans="2:15" ht="15" x14ac:dyDescent="0.25">
      <c r="B91" s="74" t="s">
        <v>34</v>
      </c>
      <c r="C91" s="75">
        <v>1</v>
      </c>
      <c r="D91" s="75">
        <v>6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2">
        <v>7</v>
      </c>
    </row>
    <row r="92" spans="2:15" ht="12.75" customHeight="1" x14ac:dyDescent="0.25">
      <c r="B92" s="74" t="s">
        <v>59</v>
      </c>
      <c r="C92" s="75">
        <v>2</v>
      </c>
      <c r="D92" s="75">
        <v>5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2">
        <v>7</v>
      </c>
    </row>
    <row r="93" spans="2:15" ht="12.75" customHeight="1" x14ac:dyDescent="0.25">
      <c r="B93" s="74" t="s">
        <v>91</v>
      </c>
      <c r="C93" s="75">
        <v>3</v>
      </c>
      <c r="D93" s="75">
        <v>2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2">
        <v>5</v>
      </c>
    </row>
    <row r="94" spans="2:15" ht="12.75" customHeight="1" x14ac:dyDescent="0.25">
      <c r="B94" s="74" t="s">
        <v>97</v>
      </c>
      <c r="C94" s="75">
        <v>0</v>
      </c>
      <c r="D94" s="75">
        <v>3</v>
      </c>
      <c r="E94" s="75">
        <v>0</v>
      </c>
      <c r="F94" s="75">
        <v>0</v>
      </c>
      <c r="G94" s="75">
        <v>0</v>
      </c>
      <c r="H94" s="75">
        <v>0</v>
      </c>
      <c r="I94" s="75">
        <v>0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2">
        <v>3</v>
      </c>
    </row>
    <row r="95" spans="2:15" ht="12.75" customHeight="1" x14ac:dyDescent="0.25">
      <c r="B95" s="74" t="s">
        <v>28</v>
      </c>
      <c r="C95" s="75">
        <v>1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2">
        <v>1</v>
      </c>
    </row>
    <row r="96" spans="2:15" ht="12.75" customHeight="1" thickBot="1" x14ac:dyDescent="0.3">
      <c r="B96" s="79" t="s">
        <v>79</v>
      </c>
      <c r="C96" s="80">
        <v>1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  <c r="O96" s="81">
        <v>1</v>
      </c>
    </row>
    <row r="97" spans="2:15" ht="15.75" thickBot="1" x14ac:dyDescent="0.3">
      <c r="B97" s="46" t="s">
        <v>66</v>
      </c>
      <c r="C97" s="82">
        <f>SUM(C52:C96)</f>
        <v>2212</v>
      </c>
      <c r="D97" s="82">
        <f>SUM(D52:D96)</f>
        <v>2243</v>
      </c>
      <c r="E97" s="78">
        <f>SUM(E52:E96)</f>
        <v>0</v>
      </c>
      <c r="F97" s="78">
        <f>SUM(F52:F96)</f>
        <v>0</v>
      </c>
      <c r="G97" s="78">
        <f>SUM(G52:G96)</f>
        <v>0</v>
      </c>
      <c r="H97" s="78">
        <f>SUM(H52:H96)</f>
        <v>0</v>
      </c>
      <c r="I97" s="78">
        <f>SUM(I52:I96)</f>
        <v>0</v>
      </c>
      <c r="J97" s="78">
        <f>SUM(J52:J96)</f>
        <v>0</v>
      </c>
      <c r="K97" s="78">
        <f>SUM(K52:K96)</f>
        <v>0</v>
      </c>
      <c r="L97" s="78">
        <f>SUM(L52:L96)</f>
        <v>0</v>
      </c>
      <c r="M97" s="78">
        <f>SUM(M52:M96)</f>
        <v>0</v>
      </c>
      <c r="N97" s="78">
        <f>SUM(N52:N96)</f>
        <v>0</v>
      </c>
      <c r="O97" s="83">
        <f>SUM(C97:N97)</f>
        <v>4455</v>
      </c>
    </row>
    <row r="98" spans="2:15" ht="13.5" thickBot="1" x14ac:dyDescent="0.2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2:15" ht="13.5" thickBot="1" x14ac:dyDescent="0.25">
      <c r="B99" s="92" t="s">
        <v>80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</row>
    <row r="100" spans="2:15" ht="13.5" thickBot="1" x14ac:dyDescent="0.25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7"/>
      <c r="M100" s="27"/>
      <c r="N100" s="27"/>
      <c r="O100" s="27"/>
    </row>
    <row r="101" spans="2:15" ht="13.5" thickBot="1" x14ac:dyDescent="0.25">
      <c r="B101" s="52" t="s">
        <v>44</v>
      </c>
      <c r="C101" s="53" t="s">
        <v>45</v>
      </c>
      <c r="D101" s="54" t="s">
        <v>46</v>
      </c>
      <c r="E101" s="53" t="s">
        <v>47</v>
      </c>
      <c r="F101" s="54" t="s">
        <v>48</v>
      </c>
      <c r="G101" s="53" t="s">
        <v>49</v>
      </c>
      <c r="H101" s="54" t="s">
        <v>50</v>
      </c>
      <c r="I101" s="53" t="s">
        <v>51</v>
      </c>
      <c r="J101" s="54" t="s">
        <v>52</v>
      </c>
      <c r="K101" s="53" t="s">
        <v>53</v>
      </c>
      <c r="L101" s="54" t="s">
        <v>54</v>
      </c>
      <c r="M101" s="53" t="s">
        <v>55</v>
      </c>
      <c r="N101" s="54" t="s">
        <v>56</v>
      </c>
      <c r="O101" s="55" t="s">
        <v>83</v>
      </c>
    </row>
    <row r="102" spans="2:15" ht="15" x14ac:dyDescent="0.25">
      <c r="B102" s="74" t="s">
        <v>98</v>
      </c>
      <c r="C102" s="75">
        <v>4</v>
      </c>
      <c r="D102" s="75">
        <v>3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6">
        <v>7</v>
      </c>
    </row>
    <row r="103" spans="2:15" ht="15" x14ac:dyDescent="0.25">
      <c r="B103" s="74" t="s">
        <v>20</v>
      </c>
      <c r="C103" s="75">
        <v>0</v>
      </c>
      <c r="D103" s="75">
        <v>3</v>
      </c>
      <c r="E103" s="75">
        <v>0</v>
      </c>
      <c r="F103" s="75">
        <v>0</v>
      </c>
      <c r="G103" s="75">
        <v>0</v>
      </c>
      <c r="H103" s="75">
        <v>0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6">
        <v>3</v>
      </c>
    </row>
    <row r="104" spans="2:15" ht="15" x14ac:dyDescent="0.25">
      <c r="B104" s="74" t="s">
        <v>28</v>
      </c>
      <c r="C104" s="75">
        <v>1</v>
      </c>
      <c r="D104" s="75">
        <v>2</v>
      </c>
      <c r="E104" s="75">
        <v>0</v>
      </c>
      <c r="F104" s="75">
        <v>0</v>
      </c>
      <c r="G104" s="75">
        <v>0</v>
      </c>
      <c r="H104" s="75">
        <v>0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6">
        <v>3</v>
      </c>
    </row>
    <row r="105" spans="2:15" ht="15" x14ac:dyDescent="0.25">
      <c r="B105" s="74" t="s">
        <v>31</v>
      </c>
      <c r="C105" s="75">
        <v>2</v>
      </c>
      <c r="D105" s="75">
        <v>0</v>
      </c>
      <c r="E105" s="75">
        <v>0</v>
      </c>
      <c r="F105" s="75">
        <v>0</v>
      </c>
      <c r="G105" s="75"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76">
        <v>2</v>
      </c>
    </row>
    <row r="106" spans="2:15" ht="15" x14ac:dyDescent="0.25">
      <c r="B106" s="74" t="s">
        <v>79</v>
      </c>
      <c r="C106" s="75">
        <v>1</v>
      </c>
      <c r="D106" s="75">
        <v>0</v>
      </c>
      <c r="E106" s="75">
        <v>0</v>
      </c>
      <c r="F106" s="75">
        <v>0</v>
      </c>
      <c r="G106" s="75">
        <v>0</v>
      </c>
      <c r="H106" s="75">
        <v>0</v>
      </c>
      <c r="I106" s="75">
        <v>0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76">
        <v>1</v>
      </c>
    </row>
    <row r="107" spans="2:15" ht="15.75" thickBot="1" x14ac:dyDescent="0.3">
      <c r="B107" s="74" t="s">
        <v>18</v>
      </c>
      <c r="C107" s="75">
        <v>0</v>
      </c>
      <c r="D107" s="75">
        <v>1</v>
      </c>
      <c r="E107" s="75">
        <v>0</v>
      </c>
      <c r="F107" s="75">
        <v>0</v>
      </c>
      <c r="G107" s="75">
        <v>0</v>
      </c>
      <c r="H107" s="75"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6">
        <v>1</v>
      </c>
    </row>
    <row r="108" spans="2:15" ht="13.5" thickBot="1" x14ac:dyDescent="0.25">
      <c r="B108" s="51" t="s">
        <v>66</v>
      </c>
      <c r="C108" s="77">
        <f t="shared" ref="C108:O108" si="1">SUM(C102:C107)</f>
        <v>8</v>
      </c>
      <c r="D108" s="77">
        <f t="shared" si="1"/>
        <v>9</v>
      </c>
      <c r="E108" s="77">
        <f t="shared" si="1"/>
        <v>0</v>
      </c>
      <c r="F108" s="77">
        <f t="shared" si="1"/>
        <v>0</v>
      </c>
      <c r="G108" s="77">
        <f t="shared" si="1"/>
        <v>0</v>
      </c>
      <c r="H108" s="77">
        <f t="shared" si="1"/>
        <v>0</v>
      </c>
      <c r="I108" s="77">
        <f t="shared" si="1"/>
        <v>0</v>
      </c>
      <c r="J108" s="77">
        <f t="shared" si="1"/>
        <v>0</v>
      </c>
      <c r="K108" s="77">
        <f t="shared" si="1"/>
        <v>0</v>
      </c>
      <c r="L108" s="77">
        <f t="shared" si="1"/>
        <v>0</v>
      </c>
      <c r="M108" s="77">
        <f t="shared" si="1"/>
        <v>0</v>
      </c>
      <c r="N108" s="77">
        <f t="shared" si="1"/>
        <v>0</v>
      </c>
      <c r="O108" s="77">
        <f t="shared" si="1"/>
        <v>17</v>
      </c>
    </row>
    <row r="109" spans="2:15" ht="13.5" thickBot="1" x14ac:dyDescent="0.25">
      <c r="B109" s="28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2:15" ht="13.5" thickBot="1" x14ac:dyDescent="0.25">
      <c r="B110" s="92" t="s">
        <v>70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</row>
    <row r="111" spans="2:15" ht="13.5" thickBot="1" x14ac:dyDescent="0.25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  <c r="O111" s="23"/>
    </row>
    <row r="112" spans="2:15" x14ac:dyDescent="0.2">
      <c r="B112" s="63" t="s">
        <v>44</v>
      </c>
      <c r="C112" s="59" t="s">
        <v>45</v>
      </c>
      <c r="D112" s="61" t="s">
        <v>46</v>
      </c>
      <c r="E112" s="61" t="s">
        <v>47</v>
      </c>
      <c r="F112" s="61" t="s">
        <v>48</v>
      </c>
      <c r="G112" s="61" t="s">
        <v>49</v>
      </c>
      <c r="H112" s="61" t="s">
        <v>50</v>
      </c>
      <c r="I112" s="61" t="s">
        <v>51</v>
      </c>
      <c r="J112" s="61" t="s">
        <v>52</v>
      </c>
      <c r="K112" s="61" t="s">
        <v>53</v>
      </c>
      <c r="L112" s="61" t="s">
        <v>54</v>
      </c>
      <c r="M112" s="61" t="s">
        <v>55</v>
      </c>
      <c r="N112" s="61" t="s">
        <v>56</v>
      </c>
      <c r="O112" s="61" t="s">
        <v>83</v>
      </c>
    </row>
    <row r="113" spans="2:15" ht="15" x14ac:dyDescent="0.25">
      <c r="B113" s="70" t="s">
        <v>19</v>
      </c>
      <c r="C113" s="71">
        <v>533</v>
      </c>
      <c r="D113" s="71">
        <v>557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2">
        <v>1090</v>
      </c>
    </row>
    <row r="114" spans="2:15" ht="15" x14ac:dyDescent="0.25">
      <c r="B114" s="70" t="s">
        <v>18</v>
      </c>
      <c r="C114" s="71">
        <v>194</v>
      </c>
      <c r="D114" s="71">
        <v>188</v>
      </c>
      <c r="E114" s="71">
        <v>0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2">
        <v>382</v>
      </c>
    </row>
    <row r="115" spans="2:15" ht="15" x14ac:dyDescent="0.25">
      <c r="B115" s="70" t="s">
        <v>15</v>
      </c>
      <c r="C115" s="71">
        <v>75</v>
      </c>
      <c r="D115" s="71">
        <v>130</v>
      </c>
      <c r="E115" s="71">
        <v>0</v>
      </c>
      <c r="F115" s="71">
        <v>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2">
        <v>205</v>
      </c>
    </row>
    <row r="116" spans="2:15" ht="15" x14ac:dyDescent="0.25">
      <c r="B116" s="70" t="s">
        <v>87</v>
      </c>
      <c r="C116" s="71">
        <v>44</v>
      </c>
      <c r="D116" s="71">
        <v>89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2">
        <v>133</v>
      </c>
    </row>
    <row r="117" spans="2:15" ht="15" x14ac:dyDescent="0.25">
      <c r="B117" s="70" t="s">
        <v>28</v>
      </c>
      <c r="C117" s="71">
        <v>58</v>
      </c>
      <c r="D117" s="71">
        <v>54</v>
      </c>
      <c r="E117" s="71">
        <v>0</v>
      </c>
      <c r="F117" s="71">
        <v>0</v>
      </c>
      <c r="G117" s="71">
        <v>0</v>
      </c>
      <c r="H117" s="71"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2">
        <v>112</v>
      </c>
    </row>
    <row r="118" spans="2:15" ht="15" x14ac:dyDescent="0.25">
      <c r="B118" s="70" t="s">
        <v>101</v>
      </c>
      <c r="C118" s="71">
        <v>51</v>
      </c>
      <c r="D118" s="71">
        <v>58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2">
        <v>109</v>
      </c>
    </row>
    <row r="119" spans="2:15" ht="15" x14ac:dyDescent="0.25">
      <c r="B119" s="70" t="s">
        <v>14</v>
      </c>
      <c r="C119" s="71">
        <v>80</v>
      </c>
      <c r="D119" s="71">
        <v>25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2">
        <v>105</v>
      </c>
    </row>
    <row r="120" spans="2:15" ht="15" x14ac:dyDescent="0.25">
      <c r="B120" s="70" t="s">
        <v>25</v>
      </c>
      <c r="C120" s="71">
        <v>51</v>
      </c>
      <c r="D120" s="71">
        <v>42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2">
        <v>93</v>
      </c>
    </row>
    <row r="121" spans="2:15" ht="15" x14ac:dyDescent="0.25">
      <c r="B121" s="70" t="s">
        <v>38</v>
      </c>
      <c r="C121" s="71">
        <v>52</v>
      </c>
      <c r="D121" s="71">
        <v>26</v>
      </c>
      <c r="E121" s="71">
        <v>0</v>
      </c>
      <c r="F121" s="71">
        <v>0</v>
      </c>
      <c r="G121" s="71">
        <v>0</v>
      </c>
      <c r="H121" s="71">
        <v>0</v>
      </c>
      <c r="I121" s="71">
        <v>0</v>
      </c>
      <c r="J121" s="71">
        <v>0</v>
      </c>
      <c r="K121" s="71">
        <v>0</v>
      </c>
      <c r="L121" s="71">
        <v>0</v>
      </c>
      <c r="M121" s="71">
        <v>0</v>
      </c>
      <c r="N121" s="71">
        <v>0</v>
      </c>
      <c r="O121" s="72">
        <v>78</v>
      </c>
    </row>
    <row r="122" spans="2:15" ht="15" x14ac:dyDescent="0.25">
      <c r="B122" s="70" t="s">
        <v>75</v>
      </c>
      <c r="C122" s="71">
        <v>44</v>
      </c>
      <c r="D122" s="71">
        <v>31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2">
        <v>75</v>
      </c>
    </row>
    <row r="123" spans="2:15" ht="15" x14ac:dyDescent="0.25">
      <c r="B123" s="70" t="s">
        <v>31</v>
      </c>
      <c r="C123" s="71">
        <v>41</v>
      </c>
      <c r="D123" s="71">
        <v>30</v>
      </c>
      <c r="E123" s="71">
        <v>0</v>
      </c>
      <c r="F123" s="71">
        <v>0</v>
      </c>
      <c r="G123" s="71">
        <v>0</v>
      </c>
      <c r="H123" s="71">
        <v>0</v>
      </c>
      <c r="I123" s="71">
        <v>0</v>
      </c>
      <c r="J123" s="71">
        <v>0</v>
      </c>
      <c r="K123" s="71">
        <v>0</v>
      </c>
      <c r="L123" s="71">
        <v>0</v>
      </c>
      <c r="M123" s="71">
        <v>0</v>
      </c>
      <c r="N123" s="71">
        <v>0</v>
      </c>
      <c r="O123" s="72">
        <v>71</v>
      </c>
    </row>
    <row r="124" spans="2:15" ht="15" x14ac:dyDescent="0.25">
      <c r="B124" s="70" t="s">
        <v>57</v>
      </c>
      <c r="C124" s="71">
        <v>48</v>
      </c>
      <c r="D124" s="71">
        <v>23</v>
      </c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2">
        <v>71</v>
      </c>
    </row>
    <row r="125" spans="2:15" ht="15" x14ac:dyDescent="0.25">
      <c r="B125" s="70" t="s">
        <v>21</v>
      </c>
      <c r="C125" s="71">
        <v>30</v>
      </c>
      <c r="D125" s="71">
        <v>33</v>
      </c>
      <c r="E125" s="71">
        <v>0</v>
      </c>
      <c r="F125" s="71">
        <v>0</v>
      </c>
      <c r="G125" s="71">
        <v>0</v>
      </c>
      <c r="H125" s="71">
        <v>0</v>
      </c>
      <c r="I125" s="71">
        <v>0</v>
      </c>
      <c r="J125" s="71">
        <v>0</v>
      </c>
      <c r="K125" s="71">
        <v>0</v>
      </c>
      <c r="L125" s="71">
        <v>0</v>
      </c>
      <c r="M125" s="71">
        <v>0</v>
      </c>
      <c r="N125" s="71">
        <v>0</v>
      </c>
      <c r="O125" s="72">
        <v>63</v>
      </c>
    </row>
    <row r="126" spans="2:15" ht="15" x14ac:dyDescent="0.25">
      <c r="B126" s="70" t="s">
        <v>17</v>
      </c>
      <c r="C126" s="71">
        <v>42</v>
      </c>
      <c r="D126" s="71">
        <v>12</v>
      </c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2">
        <v>54</v>
      </c>
    </row>
    <row r="127" spans="2:15" ht="15" x14ac:dyDescent="0.25">
      <c r="B127" s="70" t="s">
        <v>40</v>
      </c>
      <c r="C127" s="71">
        <v>20</v>
      </c>
      <c r="D127" s="71">
        <v>20</v>
      </c>
      <c r="E127" s="71">
        <v>0</v>
      </c>
      <c r="F127" s="71">
        <v>0</v>
      </c>
      <c r="G127" s="71">
        <v>0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2">
        <v>40</v>
      </c>
    </row>
    <row r="128" spans="2:15" ht="15" x14ac:dyDescent="0.25">
      <c r="B128" s="70" t="s">
        <v>73</v>
      </c>
      <c r="C128" s="71">
        <v>21</v>
      </c>
      <c r="D128" s="71">
        <v>12</v>
      </c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2">
        <v>33</v>
      </c>
    </row>
    <row r="129" spans="2:15" ht="15" x14ac:dyDescent="0.25">
      <c r="B129" s="70" t="s">
        <v>24</v>
      </c>
      <c r="C129" s="71">
        <v>15</v>
      </c>
      <c r="D129" s="71">
        <v>9</v>
      </c>
      <c r="E129" s="71">
        <v>0</v>
      </c>
      <c r="F129" s="71">
        <v>0</v>
      </c>
      <c r="G129" s="71">
        <v>0</v>
      </c>
      <c r="H129" s="71">
        <v>0</v>
      </c>
      <c r="I129" s="71">
        <v>0</v>
      </c>
      <c r="J129" s="71">
        <v>0</v>
      </c>
      <c r="K129" s="71">
        <v>0</v>
      </c>
      <c r="L129" s="71">
        <v>0</v>
      </c>
      <c r="M129" s="71">
        <v>0</v>
      </c>
      <c r="N129" s="71">
        <v>0</v>
      </c>
      <c r="O129" s="72">
        <v>24</v>
      </c>
    </row>
    <row r="130" spans="2:15" ht="15" x14ac:dyDescent="0.25">
      <c r="B130" s="70" t="s">
        <v>79</v>
      </c>
      <c r="C130" s="71">
        <v>8</v>
      </c>
      <c r="D130" s="71">
        <v>13</v>
      </c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2">
        <v>21</v>
      </c>
    </row>
    <row r="131" spans="2:15" ht="15" x14ac:dyDescent="0.25">
      <c r="B131" s="70" t="s">
        <v>67</v>
      </c>
      <c r="C131" s="71">
        <v>11</v>
      </c>
      <c r="D131" s="71">
        <v>3</v>
      </c>
      <c r="E131" s="71">
        <v>0</v>
      </c>
      <c r="F131" s="71">
        <v>0</v>
      </c>
      <c r="G131" s="71">
        <v>0</v>
      </c>
      <c r="H131" s="71">
        <v>0</v>
      </c>
      <c r="I131" s="71">
        <v>0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2">
        <v>14</v>
      </c>
    </row>
    <row r="132" spans="2:15" ht="15" x14ac:dyDescent="0.25">
      <c r="B132" s="70" t="s">
        <v>35</v>
      </c>
      <c r="C132" s="71">
        <v>14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2">
        <v>14</v>
      </c>
    </row>
    <row r="133" spans="2:15" ht="15" x14ac:dyDescent="0.25">
      <c r="B133" s="70" t="s">
        <v>98</v>
      </c>
      <c r="C133" s="71">
        <v>10</v>
      </c>
      <c r="D133" s="71">
        <v>2</v>
      </c>
      <c r="E133" s="71">
        <v>0</v>
      </c>
      <c r="F133" s="71">
        <v>0</v>
      </c>
      <c r="G133" s="71">
        <v>0</v>
      </c>
      <c r="H133" s="71">
        <v>0</v>
      </c>
      <c r="I133" s="71">
        <v>0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2">
        <v>12</v>
      </c>
    </row>
    <row r="134" spans="2:15" ht="15" x14ac:dyDescent="0.25">
      <c r="B134" s="70" t="s">
        <v>100</v>
      </c>
      <c r="C134" s="71">
        <v>6</v>
      </c>
      <c r="D134" s="71">
        <v>5</v>
      </c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2">
        <v>11</v>
      </c>
    </row>
    <row r="135" spans="2:15" ht="15" x14ac:dyDescent="0.25">
      <c r="B135" s="70" t="s">
        <v>29</v>
      </c>
      <c r="C135" s="71">
        <v>4</v>
      </c>
      <c r="D135" s="71">
        <v>5</v>
      </c>
      <c r="E135" s="71">
        <v>0</v>
      </c>
      <c r="F135" s="71">
        <v>0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2">
        <v>9</v>
      </c>
    </row>
    <row r="136" spans="2:15" ht="15" x14ac:dyDescent="0.25">
      <c r="B136" s="70" t="s">
        <v>81</v>
      </c>
      <c r="C136" s="71">
        <v>5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2">
        <v>5</v>
      </c>
    </row>
    <row r="137" spans="2:15" ht="15" x14ac:dyDescent="0.25">
      <c r="B137" s="70" t="s">
        <v>27</v>
      </c>
      <c r="C137" s="71">
        <v>0</v>
      </c>
      <c r="D137" s="71">
        <v>3</v>
      </c>
      <c r="E137" s="71">
        <v>0</v>
      </c>
      <c r="F137" s="71">
        <v>0</v>
      </c>
      <c r="G137" s="71">
        <v>0</v>
      </c>
      <c r="H137" s="71">
        <v>0</v>
      </c>
      <c r="I137" s="71">
        <v>0</v>
      </c>
      <c r="J137" s="71">
        <v>0</v>
      </c>
      <c r="K137" s="71">
        <v>0</v>
      </c>
      <c r="L137" s="71">
        <v>0</v>
      </c>
      <c r="M137" s="71">
        <v>0</v>
      </c>
      <c r="N137" s="71">
        <v>0</v>
      </c>
      <c r="O137" s="72">
        <v>3</v>
      </c>
    </row>
    <row r="138" spans="2:15" ht="15" x14ac:dyDescent="0.25">
      <c r="B138" s="70" t="s">
        <v>22</v>
      </c>
      <c r="C138" s="71">
        <v>0</v>
      </c>
      <c r="D138" s="71">
        <v>2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2">
        <v>2</v>
      </c>
    </row>
    <row r="139" spans="2:15" ht="15" x14ac:dyDescent="0.25">
      <c r="B139" s="70" t="s">
        <v>88</v>
      </c>
      <c r="C139" s="71">
        <v>1</v>
      </c>
      <c r="D139" s="71">
        <v>1</v>
      </c>
      <c r="E139" s="71">
        <v>0</v>
      </c>
      <c r="F139" s="71">
        <v>0</v>
      </c>
      <c r="G139" s="71">
        <v>0</v>
      </c>
      <c r="H139" s="71">
        <v>0</v>
      </c>
      <c r="I139" s="71">
        <v>0</v>
      </c>
      <c r="J139" s="71">
        <v>0</v>
      </c>
      <c r="K139" s="71">
        <v>0</v>
      </c>
      <c r="L139" s="71">
        <v>0</v>
      </c>
      <c r="M139" s="71">
        <v>0</v>
      </c>
      <c r="N139" s="71">
        <v>0</v>
      </c>
      <c r="O139" s="72">
        <v>2</v>
      </c>
    </row>
    <row r="140" spans="2:15" ht="15" x14ac:dyDescent="0.25">
      <c r="B140" s="70" t="s">
        <v>84</v>
      </c>
      <c r="C140" s="71">
        <v>0</v>
      </c>
      <c r="D140" s="71">
        <v>2</v>
      </c>
      <c r="E140" s="71">
        <v>0</v>
      </c>
      <c r="F140" s="71">
        <v>0</v>
      </c>
      <c r="G140" s="71">
        <v>0</v>
      </c>
      <c r="H140" s="71">
        <v>0</v>
      </c>
      <c r="I140" s="71">
        <v>0</v>
      </c>
      <c r="J140" s="71">
        <v>0</v>
      </c>
      <c r="K140" s="71">
        <v>0</v>
      </c>
      <c r="L140" s="71">
        <v>0</v>
      </c>
      <c r="M140" s="71">
        <v>0</v>
      </c>
      <c r="N140" s="71">
        <v>0</v>
      </c>
      <c r="O140" s="72">
        <v>2</v>
      </c>
    </row>
    <row r="141" spans="2:15" ht="15" x14ac:dyDescent="0.25">
      <c r="B141" s="70" t="s">
        <v>77</v>
      </c>
      <c r="C141" s="71">
        <v>2</v>
      </c>
      <c r="D141" s="71">
        <v>0</v>
      </c>
      <c r="E141" s="71">
        <v>0</v>
      </c>
      <c r="F141" s="71">
        <v>0</v>
      </c>
      <c r="G141" s="71">
        <v>0</v>
      </c>
      <c r="H141" s="71">
        <v>0</v>
      </c>
      <c r="I141" s="71">
        <v>0</v>
      </c>
      <c r="J141" s="71">
        <v>0</v>
      </c>
      <c r="K141" s="71">
        <v>0</v>
      </c>
      <c r="L141" s="71">
        <v>0</v>
      </c>
      <c r="M141" s="71">
        <v>0</v>
      </c>
      <c r="N141" s="71">
        <v>0</v>
      </c>
      <c r="O141" s="72">
        <v>2</v>
      </c>
    </row>
    <row r="142" spans="2:15" ht="15.75" thickBot="1" x14ac:dyDescent="0.3">
      <c r="B142" s="70" t="s">
        <v>39</v>
      </c>
      <c r="C142" s="71">
        <v>0</v>
      </c>
      <c r="D142" s="71">
        <v>1</v>
      </c>
      <c r="E142" s="71">
        <v>0</v>
      </c>
      <c r="F142" s="71">
        <v>0</v>
      </c>
      <c r="G142" s="71">
        <v>0</v>
      </c>
      <c r="H142" s="71">
        <v>0</v>
      </c>
      <c r="I142" s="71">
        <v>0</v>
      </c>
      <c r="J142" s="71">
        <v>0</v>
      </c>
      <c r="K142" s="71">
        <v>0</v>
      </c>
      <c r="L142" s="71">
        <v>0</v>
      </c>
      <c r="M142" s="71">
        <v>0</v>
      </c>
      <c r="N142" s="71">
        <v>0</v>
      </c>
      <c r="O142" s="72">
        <v>1</v>
      </c>
    </row>
    <row r="143" spans="2:15" ht="13.5" thickBot="1" x14ac:dyDescent="0.25">
      <c r="B143" s="46" t="s">
        <v>66</v>
      </c>
      <c r="C143" s="78">
        <f>SUM(C113:C142)</f>
        <v>1460</v>
      </c>
      <c r="D143" s="78">
        <f t="shared" ref="D143:O143" si="2">SUM(D113:D142)</f>
        <v>1376</v>
      </c>
      <c r="E143" s="78">
        <f t="shared" si="2"/>
        <v>0</v>
      </c>
      <c r="F143" s="78">
        <f t="shared" si="2"/>
        <v>0</v>
      </c>
      <c r="G143" s="78">
        <f t="shared" si="2"/>
        <v>0</v>
      </c>
      <c r="H143" s="78">
        <f t="shared" si="2"/>
        <v>0</v>
      </c>
      <c r="I143" s="78">
        <f t="shared" si="2"/>
        <v>0</v>
      </c>
      <c r="J143" s="78">
        <f t="shared" si="2"/>
        <v>0</v>
      </c>
      <c r="K143" s="78">
        <f t="shared" si="2"/>
        <v>0</v>
      </c>
      <c r="L143" s="78">
        <f t="shared" si="2"/>
        <v>0</v>
      </c>
      <c r="M143" s="78">
        <f t="shared" si="2"/>
        <v>0</v>
      </c>
      <c r="N143" s="78">
        <f t="shared" si="2"/>
        <v>0</v>
      </c>
      <c r="O143" s="78">
        <f t="shared" si="2"/>
        <v>2836</v>
      </c>
    </row>
    <row r="144" spans="2:15" ht="13.5" thickBot="1" x14ac:dyDescent="0.25">
      <c r="B144" s="44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</row>
    <row r="145" spans="2:15" ht="13.5" thickBot="1" x14ac:dyDescent="0.25">
      <c r="B145" s="92" t="s">
        <v>78</v>
      </c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</row>
    <row r="146" spans="2:15" ht="13.5" thickBot="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3"/>
      <c r="M146" s="23"/>
      <c r="N146" s="23"/>
      <c r="O146" s="23"/>
    </row>
    <row r="147" spans="2:15" ht="13.5" thickBot="1" x14ac:dyDescent="0.25">
      <c r="B147" s="12" t="s">
        <v>44</v>
      </c>
      <c r="C147" s="13" t="s">
        <v>45</v>
      </c>
      <c r="D147" s="13" t="s">
        <v>46</v>
      </c>
      <c r="E147" s="13" t="s">
        <v>47</v>
      </c>
      <c r="F147" s="13" t="s">
        <v>48</v>
      </c>
      <c r="G147" s="13" t="s">
        <v>49</v>
      </c>
      <c r="H147" s="13" t="s">
        <v>50</v>
      </c>
      <c r="I147" s="13" t="s">
        <v>51</v>
      </c>
      <c r="J147" s="13" t="s">
        <v>52</v>
      </c>
      <c r="K147" s="13" t="s">
        <v>53</v>
      </c>
      <c r="L147" s="13" t="s">
        <v>54</v>
      </c>
      <c r="M147" s="13" t="s">
        <v>55</v>
      </c>
      <c r="N147" s="13" t="s">
        <v>56</v>
      </c>
      <c r="O147" s="13" t="s">
        <v>83</v>
      </c>
    </row>
    <row r="148" spans="2:15" ht="15" x14ac:dyDescent="0.25">
      <c r="B148" s="70" t="s">
        <v>28</v>
      </c>
      <c r="C148" s="71">
        <v>62</v>
      </c>
      <c r="D148" s="71">
        <v>42</v>
      </c>
      <c r="E148" s="71">
        <v>0</v>
      </c>
      <c r="F148" s="71">
        <v>0</v>
      </c>
      <c r="G148" s="71">
        <v>0</v>
      </c>
      <c r="H148" s="71">
        <v>0</v>
      </c>
      <c r="I148" s="71">
        <v>0</v>
      </c>
      <c r="J148" s="71">
        <v>0</v>
      </c>
      <c r="K148" s="71">
        <v>0</v>
      </c>
      <c r="L148" s="71">
        <v>0</v>
      </c>
      <c r="M148" s="71">
        <v>0</v>
      </c>
      <c r="N148" s="71">
        <v>0</v>
      </c>
      <c r="O148" s="72">
        <v>104</v>
      </c>
    </row>
    <row r="149" spans="2:15" ht="15" x14ac:dyDescent="0.25">
      <c r="B149" s="70" t="s">
        <v>35</v>
      </c>
      <c r="C149" s="71">
        <v>54</v>
      </c>
      <c r="D149" s="71">
        <v>39</v>
      </c>
      <c r="E149" s="71">
        <v>0</v>
      </c>
      <c r="F149" s="71">
        <v>0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1">
        <v>0</v>
      </c>
      <c r="N149" s="71">
        <v>0</v>
      </c>
      <c r="O149" s="72">
        <v>93</v>
      </c>
    </row>
    <row r="150" spans="2:15" ht="15" x14ac:dyDescent="0.25">
      <c r="B150" s="70" t="s">
        <v>15</v>
      </c>
      <c r="C150" s="71">
        <v>41</v>
      </c>
      <c r="D150" s="71">
        <v>37</v>
      </c>
      <c r="E150" s="71">
        <v>0</v>
      </c>
      <c r="F150" s="71">
        <v>0</v>
      </c>
      <c r="G150" s="71">
        <v>0</v>
      </c>
      <c r="H150" s="71">
        <v>0</v>
      </c>
      <c r="I150" s="71">
        <v>0</v>
      </c>
      <c r="J150" s="71">
        <v>0</v>
      </c>
      <c r="K150" s="71">
        <v>0</v>
      </c>
      <c r="L150" s="71">
        <v>0</v>
      </c>
      <c r="M150" s="71">
        <v>0</v>
      </c>
      <c r="N150" s="71">
        <v>0</v>
      </c>
      <c r="O150" s="72">
        <v>78</v>
      </c>
    </row>
    <row r="151" spans="2:15" ht="15" x14ac:dyDescent="0.25">
      <c r="B151" s="70" t="s">
        <v>31</v>
      </c>
      <c r="C151" s="71">
        <v>22</v>
      </c>
      <c r="D151" s="71">
        <v>27</v>
      </c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2">
        <v>49</v>
      </c>
    </row>
    <row r="152" spans="2:15" ht="15" x14ac:dyDescent="0.25">
      <c r="B152" s="70" t="s">
        <v>96</v>
      </c>
      <c r="C152" s="71">
        <v>19</v>
      </c>
      <c r="D152" s="71">
        <v>16</v>
      </c>
      <c r="E152" s="71">
        <v>0</v>
      </c>
      <c r="F152" s="71">
        <v>0</v>
      </c>
      <c r="G152" s="71">
        <v>0</v>
      </c>
      <c r="H152" s="71">
        <v>0</v>
      </c>
      <c r="I152" s="71">
        <v>0</v>
      </c>
      <c r="J152" s="71">
        <v>0</v>
      </c>
      <c r="K152" s="71">
        <v>0</v>
      </c>
      <c r="L152" s="71">
        <v>0</v>
      </c>
      <c r="M152" s="71">
        <v>0</v>
      </c>
      <c r="N152" s="71">
        <v>0</v>
      </c>
      <c r="O152" s="72">
        <v>35</v>
      </c>
    </row>
    <row r="153" spans="2:15" ht="15" x14ac:dyDescent="0.25">
      <c r="B153" s="70" t="s">
        <v>41</v>
      </c>
      <c r="C153" s="71">
        <v>5</v>
      </c>
      <c r="D153" s="71">
        <v>18</v>
      </c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2">
        <v>23</v>
      </c>
    </row>
    <row r="154" spans="2:15" ht="15" x14ac:dyDescent="0.25">
      <c r="B154" s="70" t="s">
        <v>81</v>
      </c>
      <c r="C154" s="71">
        <v>16</v>
      </c>
      <c r="D154" s="71">
        <v>0</v>
      </c>
      <c r="E154" s="71">
        <v>0</v>
      </c>
      <c r="F154" s="71">
        <v>0</v>
      </c>
      <c r="G154" s="71">
        <v>0</v>
      </c>
      <c r="H154" s="71">
        <v>0</v>
      </c>
      <c r="I154" s="71">
        <v>0</v>
      </c>
      <c r="J154" s="71">
        <v>0</v>
      </c>
      <c r="K154" s="71">
        <v>0</v>
      </c>
      <c r="L154" s="71">
        <v>0</v>
      </c>
      <c r="M154" s="71">
        <v>0</v>
      </c>
      <c r="N154" s="71">
        <v>0</v>
      </c>
      <c r="O154" s="72">
        <v>16</v>
      </c>
    </row>
    <row r="155" spans="2:15" ht="15" x14ac:dyDescent="0.25">
      <c r="B155" s="70" t="s">
        <v>98</v>
      </c>
      <c r="C155" s="71">
        <v>7</v>
      </c>
      <c r="D155" s="71">
        <v>7</v>
      </c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2">
        <v>14</v>
      </c>
    </row>
    <row r="156" spans="2:15" ht="15" x14ac:dyDescent="0.25">
      <c r="B156" s="70" t="s">
        <v>33</v>
      </c>
      <c r="C156" s="71">
        <v>5</v>
      </c>
      <c r="D156" s="71">
        <v>7</v>
      </c>
      <c r="E156" s="71">
        <v>0</v>
      </c>
      <c r="F156" s="71">
        <v>0</v>
      </c>
      <c r="G156" s="71">
        <v>0</v>
      </c>
      <c r="H156" s="71">
        <v>0</v>
      </c>
      <c r="I156" s="71">
        <v>0</v>
      </c>
      <c r="J156" s="71">
        <v>0</v>
      </c>
      <c r="K156" s="71">
        <v>0</v>
      </c>
      <c r="L156" s="71">
        <v>0</v>
      </c>
      <c r="M156" s="71">
        <v>0</v>
      </c>
      <c r="N156" s="71">
        <v>0</v>
      </c>
      <c r="O156" s="72">
        <v>12</v>
      </c>
    </row>
    <row r="157" spans="2:15" ht="15" x14ac:dyDescent="0.25">
      <c r="B157" s="70" t="s">
        <v>37</v>
      </c>
      <c r="C157" s="71">
        <v>3</v>
      </c>
      <c r="D157" s="71">
        <v>8</v>
      </c>
      <c r="E157" s="71">
        <v>0</v>
      </c>
      <c r="F157" s="71">
        <v>0</v>
      </c>
      <c r="G157" s="71">
        <v>0</v>
      </c>
      <c r="H157" s="71">
        <v>0</v>
      </c>
      <c r="I157" s="71">
        <v>0</v>
      </c>
      <c r="J157" s="71">
        <v>0</v>
      </c>
      <c r="K157" s="71">
        <v>0</v>
      </c>
      <c r="L157" s="71">
        <v>0</v>
      </c>
      <c r="M157" s="71">
        <v>0</v>
      </c>
      <c r="N157" s="71">
        <v>0</v>
      </c>
      <c r="O157" s="72">
        <v>11</v>
      </c>
    </row>
    <row r="158" spans="2:15" ht="15" x14ac:dyDescent="0.25">
      <c r="B158" s="70" t="s">
        <v>20</v>
      </c>
      <c r="C158" s="71">
        <v>4</v>
      </c>
      <c r="D158" s="71">
        <v>4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2">
        <v>8</v>
      </c>
    </row>
    <row r="159" spans="2:15" ht="15" x14ac:dyDescent="0.25">
      <c r="B159" s="70" t="s">
        <v>39</v>
      </c>
      <c r="C159" s="71">
        <v>4</v>
      </c>
      <c r="D159" s="71">
        <v>4</v>
      </c>
      <c r="E159" s="71">
        <v>0</v>
      </c>
      <c r="F159" s="71">
        <v>0</v>
      </c>
      <c r="G159" s="71">
        <v>0</v>
      </c>
      <c r="H159" s="71">
        <v>0</v>
      </c>
      <c r="I159" s="71">
        <v>0</v>
      </c>
      <c r="J159" s="71">
        <v>0</v>
      </c>
      <c r="K159" s="71">
        <v>0</v>
      </c>
      <c r="L159" s="71">
        <v>0</v>
      </c>
      <c r="M159" s="71">
        <v>0</v>
      </c>
      <c r="N159" s="71">
        <v>0</v>
      </c>
      <c r="O159" s="72">
        <v>8</v>
      </c>
    </row>
    <row r="160" spans="2:15" ht="15.75" thickBot="1" x14ac:dyDescent="0.3">
      <c r="B160" s="84" t="s">
        <v>26</v>
      </c>
      <c r="C160" s="85">
        <v>2</v>
      </c>
      <c r="D160" s="85">
        <v>4</v>
      </c>
      <c r="E160" s="85">
        <v>0</v>
      </c>
      <c r="F160" s="85">
        <v>0</v>
      </c>
      <c r="G160" s="85">
        <v>0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  <c r="M160" s="85">
        <v>0</v>
      </c>
      <c r="N160" s="85">
        <v>0</v>
      </c>
      <c r="O160" s="81">
        <v>6</v>
      </c>
    </row>
    <row r="161" spans="2:18" ht="15.75" thickBot="1" x14ac:dyDescent="0.3">
      <c r="B161" s="46" t="s">
        <v>66</v>
      </c>
      <c r="C161" s="82">
        <v>244</v>
      </c>
      <c r="D161" s="82">
        <f>SUM(D148:D160)</f>
        <v>213</v>
      </c>
      <c r="E161" s="82">
        <v>0</v>
      </c>
      <c r="F161" s="82">
        <v>0</v>
      </c>
      <c r="G161" s="82">
        <v>0</v>
      </c>
      <c r="H161" s="82">
        <v>0</v>
      </c>
      <c r="I161" s="82">
        <v>0</v>
      </c>
      <c r="J161" s="82">
        <v>0</v>
      </c>
      <c r="K161" s="82">
        <v>0</v>
      </c>
      <c r="L161" s="82">
        <v>0</v>
      </c>
      <c r="M161" s="82">
        <v>0</v>
      </c>
      <c r="N161" s="82">
        <v>0</v>
      </c>
      <c r="O161" s="83">
        <f>SUM(C161:N161)</f>
        <v>457</v>
      </c>
    </row>
    <row r="162" spans="2:18" ht="13.5" thickBot="1" x14ac:dyDescent="0.25"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</row>
    <row r="163" spans="2:18" ht="13.5" thickBot="1" x14ac:dyDescent="0.25">
      <c r="B163" s="92" t="s">
        <v>71</v>
      </c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</row>
    <row r="164" spans="2:18" ht="13.5" thickBot="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  <c r="O164" s="23"/>
    </row>
    <row r="165" spans="2:18" ht="13.5" thickBot="1" x14ac:dyDescent="0.25">
      <c r="B165" s="49" t="s">
        <v>44</v>
      </c>
      <c r="C165" s="50" t="s">
        <v>45</v>
      </c>
      <c r="D165" s="50" t="s">
        <v>46</v>
      </c>
      <c r="E165" s="50" t="s">
        <v>47</v>
      </c>
      <c r="F165" s="50" t="s">
        <v>48</v>
      </c>
      <c r="G165" s="50" t="s">
        <v>49</v>
      </c>
      <c r="H165" s="50" t="s">
        <v>50</v>
      </c>
      <c r="I165" s="50" t="s">
        <v>51</v>
      </c>
      <c r="J165" s="50" t="s">
        <v>52</v>
      </c>
      <c r="K165" s="50" t="s">
        <v>53</v>
      </c>
      <c r="L165" s="50" t="s">
        <v>54</v>
      </c>
      <c r="M165" s="50" t="s">
        <v>55</v>
      </c>
      <c r="N165" s="50" t="s">
        <v>56</v>
      </c>
      <c r="O165" s="50" t="s">
        <v>83</v>
      </c>
    </row>
    <row r="166" spans="2:18" ht="15" x14ac:dyDescent="0.25">
      <c r="B166" s="70" t="s">
        <v>41</v>
      </c>
      <c r="C166" s="71">
        <v>0</v>
      </c>
      <c r="D166" s="71">
        <v>4</v>
      </c>
      <c r="E166" s="71">
        <v>0</v>
      </c>
      <c r="F166" s="71">
        <v>0</v>
      </c>
      <c r="G166" s="71">
        <v>0</v>
      </c>
      <c r="H166" s="71">
        <v>0</v>
      </c>
      <c r="I166" s="71">
        <v>0</v>
      </c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2">
        <v>4</v>
      </c>
    </row>
    <row r="167" spans="2:18" ht="15.75" thickBot="1" x14ac:dyDescent="0.3">
      <c r="B167" s="84" t="s">
        <v>98</v>
      </c>
      <c r="C167" s="85">
        <v>1</v>
      </c>
      <c r="D167" s="85">
        <v>0</v>
      </c>
      <c r="E167" s="85">
        <v>0</v>
      </c>
      <c r="F167" s="85">
        <v>0</v>
      </c>
      <c r="G167" s="85">
        <v>0</v>
      </c>
      <c r="H167" s="85">
        <v>0</v>
      </c>
      <c r="I167" s="85">
        <v>0</v>
      </c>
      <c r="J167" s="85">
        <v>0</v>
      </c>
      <c r="K167" s="85">
        <v>0</v>
      </c>
      <c r="L167" s="85">
        <v>0</v>
      </c>
      <c r="M167" s="85">
        <v>0</v>
      </c>
      <c r="N167" s="85">
        <v>0</v>
      </c>
      <c r="O167" s="81">
        <v>1</v>
      </c>
    </row>
    <row r="168" spans="2:18" ht="15.75" thickBot="1" x14ac:dyDescent="0.3">
      <c r="B168" s="47" t="s">
        <v>66</v>
      </c>
      <c r="C168" s="82">
        <v>1</v>
      </c>
      <c r="D168" s="82">
        <v>4</v>
      </c>
      <c r="E168" s="82">
        <v>0</v>
      </c>
      <c r="F168" s="82">
        <v>0</v>
      </c>
      <c r="G168" s="82">
        <v>0</v>
      </c>
      <c r="H168" s="82">
        <v>0</v>
      </c>
      <c r="I168" s="82">
        <v>0</v>
      </c>
      <c r="J168" s="82">
        <v>0</v>
      </c>
      <c r="K168" s="82">
        <v>0</v>
      </c>
      <c r="L168" s="82">
        <v>0</v>
      </c>
      <c r="M168" s="82">
        <v>0</v>
      </c>
      <c r="N168" s="82">
        <v>0</v>
      </c>
      <c r="O168" s="83">
        <v>5</v>
      </c>
    </row>
    <row r="169" spans="2:18" ht="13.5" thickBot="1" x14ac:dyDescent="0.25">
      <c r="B169" s="29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spans="2:18" x14ac:dyDescent="0.2">
      <c r="B170" s="34" t="s">
        <v>94</v>
      </c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</row>
    <row r="171" spans="2:18" ht="13.5" thickBot="1" x14ac:dyDescent="0.25">
      <c r="B171" s="15"/>
      <c r="C171" s="14"/>
      <c r="D171" s="14"/>
      <c r="E171" s="14"/>
      <c r="F171" s="14"/>
      <c r="G171" s="14"/>
      <c r="H171" s="14"/>
      <c r="I171" s="14"/>
      <c r="J171" s="14"/>
      <c r="K171" s="14"/>
      <c r="L171" s="36"/>
      <c r="M171" s="36"/>
      <c r="N171" s="36"/>
      <c r="O171" s="36"/>
    </row>
    <row r="172" spans="2:18" ht="13.5" thickBot="1" x14ac:dyDescent="0.25">
      <c r="B172" s="30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8" ht="13.5" thickBot="1" x14ac:dyDescent="0.25">
      <c r="B173" s="10" t="s">
        <v>1</v>
      </c>
      <c r="C173" s="12" t="s">
        <v>2</v>
      </c>
      <c r="D173" s="11" t="s">
        <v>3</v>
      </c>
      <c r="E173" s="12" t="s">
        <v>4</v>
      </c>
      <c r="F173" s="11" t="s">
        <v>5</v>
      </c>
      <c r="G173" s="12" t="s">
        <v>6</v>
      </c>
      <c r="H173" s="11" t="s">
        <v>7</v>
      </c>
      <c r="I173" s="12" t="s">
        <v>8</v>
      </c>
      <c r="J173" s="12" t="s">
        <v>9</v>
      </c>
      <c r="K173" s="12" t="s">
        <v>10</v>
      </c>
      <c r="L173" s="11" t="s">
        <v>11</v>
      </c>
      <c r="M173" s="12" t="s">
        <v>12</v>
      </c>
      <c r="N173" s="11" t="s">
        <v>13</v>
      </c>
      <c r="O173" s="12" t="s">
        <v>42</v>
      </c>
    </row>
    <row r="174" spans="2:18" x14ac:dyDescent="0.2">
      <c r="B174" s="40"/>
      <c r="C174" s="37"/>
      <c r="D174" s="6"/>
      <c r="E174" s="6"/>
      <c r="F174" s="38"/>
      <c r="G174" s="6"/>
      <c r="H174" s="38"/>
      <c r="I174" s="6"/>
      <c r="J174" s="37"/>
      <c r="K174" s="6"/>
      <c r="L174" s="38"/>
      <c r="M174" s="6"/>
      <c r="N174" s="38"/>
      <c r="O174" s="6"/>
    </row>
    <row r="175" spans="2:18" x14ac:dyDescent="0.2">
      <c r="B175" s="39" t="s">
        <v>60</v>
      </c>
      <c r="C175" s="64">
        <f t="shared" ref="C175:O175" si="3">C47</f>
        <v>1580</v>
      </c>
      <c r="D175" s="64">
        <f t="shared" si="3"/>
        <v>2016</v>
      </c>
      <c r="E175" s="64">
        <f t="shared" si="3"/>
        <v>0</v>
      </c>
      <c r="F175" s="64">
        <f t="shared" si="3"/>
        <v>0</v>
      </c>
      <c r="G175" s="64">
        <f t="shared" si="3"/>
        <v>0</v>
      </c>
      <c r="H175" s="64">
        <f t="shared" si="3"/>
        <v>0</v>
      </c>
      <c r="I175" s="64">
        <f t="shared" si="3"/>
        <v>0</v>
      </c>
      <c r="J175" s="64">
        <f t="shared" si="3"/>
        <v>0</v>
      </c>
      <c r="K175" s="64">
        <f t="shared" si="3"/>
        <v>0</v>
      </c>
      <c r="L175" s="64">
        <f t="shared" si="3"/>
        <v>0</v>
      </c>
      <c r="M175" s="64">
        <f t="shared" si="3"/>
        <v>0</v>
      </c>
      <c r="N175" s="64">
        <f t="shared" si="3"/>
        <v>0</v>
      </c>
      <c r="O175" s="64">
        <f>SUM(C175:N175)</f>
        <v>3596</v>
      </c>
      <c r="P175" s="20"/>
      <c r="R175" s="17"/>
    </row>
    <row r="176" spans="2:18" x14ac:dyDescent="0.2">
      <c r="B176" s="39" t="s">
        <v>61</v>
      </c>
      <c r="C176" s="64">
        <f t="shared" ref="C176:O176" si="4">C97</f>
        <v>2212</v>
      </c>
      <c r="D176" s="64">
        <f t="shared" si="4"/>
        <v>2243</v>
      </c>
      <c r="E176" s="64">
        <f t="shared" si="4"/>
        <v>0</v>
      </c>
      <c r="F176" s="64">
        <f t="shared" si="4"/>
        <v>0</v>
      </c>
      <c r="G176" s="64">
        <f t="shared" si="4"/>
        <v>0</v>
      </c>
      <c r="H176" s="64">
        <f t="shared" si="4"/>
        <v>0</v>
      </c>
      <c r="I176" s="64">
        <f t="shared" si="4"/>
        <v>0</v>
      </c>
      <c r="J176" s="64">
        <f t="shared" si="4"/>
        <v>0</v>
      </c>
      <c r="K176" s="64">
        <f t="shared" si="4"/>
        <v>0</v>
      </c>
      <c r="L176" s="64">
        <f t="shared" si="4"/>
        <v>0</v>
      </c>
      <c r="M176" s="64">
        <f t="shared" si="4"/>
        <v>0</v>
      </c>
      <c r="N176" s="64">
        <f t="shared" si="4"/>
        <v>0</v>
      </c>
      <c r="O176" s="64">
        <f t="shared" ref="O176:O182" si="5">SUM(C176:N176)</f>
        <v>4455</v>
      </c>
      <c r="R176" s="17"/>
    </row>
    <row r="177" spans="2:18" x14ac:dyDescent="0.2">
      <c r="B177" s="39" t="s">
        <v>62</v>
      </c>
      <c r="C177" s="64">
        <f t="shared" ref="C177:N177" si="6">C108</f>
        <v>8</v>
      </c>
      <c r="D177" s="64">
        <f t="shared" si="6"/>
        <v>9</v>
      </c>
      <c r="E177" s="64">
        <f t="shared" si="6"/>
        <v>0</v>
      </c>
      <c r="F177" s="64">
        <f t="shared" si="6"/>
        <v>0</v>
      </c>
      <c r="G177" s="64">
        <f t="shared" si="6"/>
        <v>0</v>
      </c>
      <c r="H177" s="64">
        <f t="shared" si="6"/>
        <v>0</v>
      </c>
      <c r="I177" s="64">
        <f t="shared" si="6"/>
        <v>0</v>
      </c>
      <c r="J177" s="64">
        <f t="shared" si="6"/>
        <v>0</v>
      </c>
      <c r="K177" s="64">
        <f t="shared" si="6"/>
        <v>0</v>
      </c>
      <c r="L177" s="64">
        <f t="shared" si="6"/>
        <v>0</v>
      </c>
      <c r="M177" s="64">
        <f t="shared" si="6"/>
        <v>0</v>
      </c>
      <c r="N177" s="64">
        <f t="shared" si="6"/>
        <v>0</v>
      </c>
      <c r="O177" s="64">
        <f t="shared" si="5"/>
        <v>17</v>
      </c>
      <c r="R177" s="17"/>
    </row>
    <row r="178" spans="2:18" x14ac:dyDescent="0.2">
      <c r="B178" s="39" t="s">
        <v>63</v>
      </c>
      <c r="C178" s="65">
        <f t="shared" ref="C178:O178" si="7">C143</f>
        <v>1460</v>
      </c>
      <c r="D178" s="65">
        <f t="shared" si="7"/>
        <v>1376</v>
      </c>
      <c r="E178" s="65">
        <f t="shared" si="7"/>
        <v>0</v>
      </c>
      <c r="F178" s="65">
        <f t="shared" si="7"/>
        <v>0</v>
      </c>
      <c r="G178" s="65">
        <f t="shared" si="7"/>
        <v>0</v>
      </c>
      <c r="H178" s="65">
        <f t="shared" si="7"/>
        <v>0</v>
      </c>
      <c r="I178" s="65">
        <f t="shared" si="7"/>
        <v>0</v>
      </c>
      <c r="J178" s="65">
        <f t="shared" si="7"/>
        <v>0</v>
      </c>
      <c r="K178" s="65">
        <f t="shared" si="7"/>
        <v>0</v>
      </c>
      <c r="L178" s="65">
        <f t="shared" si="7"/>
        <v>0</v>
      </c>
      <c r="M178" s="65">
        <f t="shared" si="7"/>
        <v>0</v>
      </c>
      <c r="N178" s="65">
        <f t="shared" si="7"/>
        <v>0</v>
      </c>
      <c r="O178" s="64">
        <f t="shared" si="5"/>
        <v>2836</v>
      </c>
      <c r="R178" s="18"/>
    </row>
    <row r="179" spans="2:18" x14ac:dyDescent="0.2">
      <c r="B179" s="39" t="s">
        <v>64</v>
      </c>
      <c r="C179" s="64">
        <f t="shared" ref="C179:O179" si="8">C161</f>
        <v>244</v>
      </c>
      <c r="D179" s="64">
        <f t="shared" si="8"/>
        <v>213</v>
      </c>
      <c r="E179" s="64">
        <f t="shared" si="8"/>
        <v>0</v>
      </c>
      <c r="F179" s="64">
        <f t="shared" si="8"/>
        <v>0</v>
      </c>
      <c r="G179" s="64">
        <f t="shared" si="8"/>
        <v>0</v>
      </c>
      <c r="H179" s="64">
        <f t="shared" si="8"/>
        <v>0</v>
      </c>
      <c r="I179" s="64">
        <f t="shared" si="8"/>
        <v>0</v>
      </c>
      <c r="J179" s="64">
        <f t="shared" si="8"/>
        <v>0</v>
      </c>
      <c r="K179" s="64">
        <f t="shared" si="8"/>
        <v>0</v>
      </c>
      <c r="L179" s="64">
        <f t="shared" si="8"/>
        <v>0</v>
      </c>
      <c r="M179" s="64">
        <f t="shared" si="8"/>
        <v>0</v>
      </c>
      <c r="N179" s="64">
        <f t="shared" si="8"/>
        <v>0</v>
      </c>
      <c r="O179" s="64">
        <f t="shared" si="5"/>
        <v>457</v>
      </c>
      <c r="R179" s="17"/>
    </row>
    <row r="180" spans="2:18" x14ac:dyDescent="0.2">
      <c r="B180" s="39" t="s">
        <v>65</v>
      </c>
      <c r="C180" s="65">
        <f>C168</f>
        <v>1</v>
      </c>
      <c r="D180" s="65">
        <f t="shared" ref="D180:O180" si="9">D168</f>
        <v>4</v>
      </c>
      <c r="E180" s="65">
        <f t="shared" si="9"/>
        <v>0</v>
      </c>
      <c r="F180" s="65">
        <f t="shared" si="9"/>
        <v>0</v>
      </c>
      <c r="G180" s="65">
        <f t="shared" si="9"/>
        <v>0</v>
      </c>
      <c r="H180" s="65">
        <f t="shared" si="9"/>
        <v>0</v>
      </c>
      <c r="I180" s="65">
        <f t="shared" si="9"/>
        <v>0</v>
      </c>
      <c r="J180" s="65">
        <f t="shared" si="9"/>
        <v>0</v>
      </c>
      <c r="K180" s="65">
        <f t="shared" si="9"/>
        <v>0</v>
      </c>
      <c r="L180" s="65">
        <f t="shared" si="9"/>
        <v>0</v>
      </c>
      <c r="M180" s="65">
        <f t="shared" si="9"/>
        <v>0</v>
      </c>
      <c r="N180" s="65">
        <f t="shared" si="9"/>
        <v>0</v>
      </c>
      <c r="O180" s="64">
        <f t="shared" si="5"/>
        <v>5</v>
      </c>
      <c r="R180" s="18"/>
    </row>
    <row r="181" spans="2:18" ht="13.5" thickBot="1" x14ac:dyDescent="0.25">
      <c r="B181" s="41"/>
      <c r="C181" s="66"/>
      <c r="D181" s="66"/>
      <c r="E181" s="67"/>
      <c r="F181" s="68"/>
      <c r="G181" s="67"/>
      <c r="H181" s="68"/>
      <c r="I181" s="69"/>
      <c r="J181" s="67"/>
      <c r="K181" s="67"/>
      <c r="L181" s="68"/>
      <c r="M181" s="67"/>
      <c r="N181" s="68"/>
      <c r="O181" s="94">
        <f t="shared" si="5"/>
        <v>0</v>
      </c>
    </row>
    <row r="182" spans="2:18" ht="13.5" thickBot="1" x14ac:dyDescent="0.25">
      <c r="B182" s="10" t="s">
        <v>43</v>
      </c>
      <c r="C182" s="16">
        <f t="shared" ref="C182:O182" si="10">SUM(C175:C180)</f>
        <v>5505</v>
      </c>
      <c r="D182" s="16">
        <f t="shared" si="10"/>
        <v>5861</v>
      </c>
      <c r="E182" s="16">
        <f t="shared" si="10"/>
        <v>0</v>
      </c>
      <c r="F182" s="16">
        <f t="shared" si="10"/>
        <v>0</v>
      </c>
      <c r="G182" s="16">
        <f t="shared" si="10"/>
        <v>0</v>
      </c>
      <c r="H182" s="16">
        <f t="shared" si="10"/>
        <v>0</v>
      </c>
      <c r="I182" s="16">
        <f t="shared" si="10"/>
        <v>0</v>
      </c>
      <c r="J182" s="16">
        <f t="shared" si="10"/>
        <v>0</v>
      </c>
      <c r="K182" s="16">
        <f t="shared" si="10"/>
        <v>0</v>
      </c>
      <c r="L182" s="16">
        <f t="shared" si="10"/>
        <v>0</v>
      </c>
      <c r="M182" s="16">
        <f t="shared" si="10"/>
        <v>0</v>
      </c>
      <c r="N182" s="16">
        <f t="shared" si="10"/>
        <v>0</v>
      </c>
      <c r="O182" s="95">
        <f t="shared" si="5"/>
        <v>11366</v>
      </c>
    </row>
    <row r="183" spans="2:18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5" spans="2:18" ht="168.75" x14ac:dyDescent="0.2">
      <c r="B185" s="21" t="s">
        <v>68</v>
      </c>
    </row>
    <row r="187" spans="2:18" x14ac:dyDescent="0.2">
      <c r="B187" s="8"/>
      <c r="C187" s="8"/>
      <c r="D187" s="8"/>
      <c r="E187" s="9"/>
      <c r="F187" s="9"/>
      <c r="G187" s="9"/>
      <c r="H187" s="9"/>
      <c r="I187" s="9"/>
    </row>
    <row r="188" spans="2:18" x14ac:dyDescent="0.2">
      <c r="B188" s="9"/>
      <c r="C188" s="9"/>
      <c r="D188" s="9"/>
      <c r="E188" s="9"/>
      <c r="F188" s="9"/>
      <c r="G188" s="9"/>
      <c r="H188" s="9"/>
      <c r="I188" s="9"/>
    </row>
    <row r="189" spans="2:18" x14ac:dyDescent="0.2">
      <c r="B189" s="8"/>
    </row>
  </sheetData>
  <sortState ref="B166:O167">
    <sortCondition descending="1" ref="O166:O167"/>
    <sortCondition ref="B166:B167"/>
  </sortState>
  <mergeCells count="8">
    <mergeCell ref="B10:O10"/>
    <mergeCell ref="B14:O14"/>
    <mergeCell ref="B12:O12"/>
    <mergeCell ref="B163:O163"/>
    <mergeCell ref="B145:O145"/>
    <mergeCell ref="B110:O110"/>
    <mergeCell ref="B99:O99"/>
    <mergeCell ref="B49:O49"/>
  </mergeCells>
  <pageMargins left="0.74803149606299213" right="0.74803149606299213" top="0.98425196850393704" bottom="0.98425196850393704" header="0.51181102362204722" footer="0.51181102362204722"/>
  <pageSetup paperSize="9" scale="1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>acau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Usuario</cp:lastModifiedBy>
  <cp:lastPrinted>2021-09-06T17:44:07Z</cp:lastPrinted>
  <dcterms:created xsi:type="dcterms:W3CDTF">2014-02-07T18:44:56Z</dcterms:created>
  <dcterms:modified xsi:type="dcterms:W3CDTF">2026-03-06T19:34:02Z</dcterms:modified>
</cp:coreProperties>
</file>